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Деп тарифообразования\_Общая папка\Тарифные модели_заявка 2021\!!Корректировка ТЗ_06.11.2020\_Раскрытие на офСайте\06.11.2020_ВЭ\"/>
    </mc:Choice>
  </mc:AlternateContent>
  <bookViews>
    <workbookView xWindow="0" yWindow="0" windowWidth="28800" windowHeight="11730" activeTab="2"/>
  </bookViews>
  <sheets>
    <sheet name="1" sheetId="1" r:id="rId1"/>
    <sheet name="2" sheetId="3" r:id="rId2"/>
    <sheet name="3"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123Graph_AGRAPH1" hidden="1">'[1]на 1 тут'!#REF!</definedName>
    <definedName name="__123Graph_AGRAPH2" hidden="1">'[1]на 1 тут'!#REF!</definedName>
    <definedName name="__123Graph_BGRAPH1" hidden="1">'[1]на 1 тут'!#REF!</definedName>
    <definedName name="__123Graph_BGRAPH2" hidden="1">'[1]на 1 тут'!#REF!</definedName>
    <definedName name="__123Graph_CGRAPH1" hidden="1">'[1]на 1 тут'!#REF!</definedName>
    <definedName name="__123Graph_CGRAPH2" hidden="1">'[1]на 1 тут'!#REF!</definedName>
    <definedName name="__123Graph_LBL_AGRAPH1" hidden="1">'[1]на 1 тут'!#REF!</definedName>
    <definedName name="__123Graph_XGRAPH1" hidden="1">'[1]на 1 тут'!#REF!</definedName>
    <definedName name="__123Graph_XGRAPH2" hidden="1">'[1]на 1 тут'!#REF!</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123" hidden="1">'[1]на 1 тут'!#REF!</definedName>
    <definedName name="_123Graph_LBL_AGRAPH1" hidden="1">'[2]на 1 тут'!#REF!</definedName>
    <definedName name="_124" hidden="1">'[2]на 1 тут'!#REF!</definedName>
    <definedName name="_133" hidden="1">'[1]на 1 тут'!#REF!</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_Sort" hidden="1">#REF!</definedName>
    <definedName name="AccessDatabase" hidden="1">"C:\Documents and Settings\Stassovsky\My Documents\MF\Current\2001 PROJECT N_1.mdb"</definedName>
    <definedName name="anscount" hidden="1">1</definedName>
    <definedName name="AS2DocOpenMode" hidden="1">"AS2DocumentBrowse"</definedName>
    <definedName name="asdf" hidden="1">'[1]на 1 тут'!#REF!</definedName>
    <definedName name="bfd" hidden="1">{#N/A,#N/A,TRUE,"Лист1";#N/A,#N/A,TRUE,"Лист2";#N/A,#N/A,TRUE,"Лист3"}</definedName>
    <definedName name="bghjjjjjjjjjjjjjjjjjj" hidden="1">{#N/A,#N/A,TRUE,"Лист1";#N/A,#N/A,TRUE,"Лист2";#N/A,#N/A,TRUE,"Лист3"}</definedName>
    <definedName name="bghvgvvvvvvvvvvvvvvvvv" hidden="1">{#N/A,#N/A,TRUE,"Лист1";#N/A,#N/A,TRUE,"Лист2";#N/A,#N/A,TRUE,"Лист3"}</definedName>
    <definedName name="bn" hidden="1">{#N/A,#N/A,TRUE,"Лист1";#N/A,#N/A,TRUE,"Лист2";#N/A,#N/A,TRUE,"Лист3"}</definedName>
    <definedName name="BossProviderVariable?_bb611779_6317_4fc8_a02b_b45dfbbccf2f" hidden="1">"25_01_2006"</definedName>
    <definedName name="BossProviderVariable?_f063a96a_77db_4441_9959_2e2d8599754c" hidden="1">"25_01_2006"</definedName>
    <definedName name="bvbvffffffffffff" hidden="1">{#N/A,#N/A,TRUE,"Лист1";#N/A,#N/A,TRUE,"Лист2";#N/A,#N/A,TRUE,"Лист3"}</definedName>
    <definedName name="bvdfdssssssssssssssss" hidden="1">{#N/A,#N/A,TRUE,"Лист1";#N/A,#N/A,TRUE,"Лист2";#N/A,#N/A,TRUE,"Лист3"}</definedName>
    <definedName name="bvffffffffffffffffff" hidden="1">{#N/A,#N/A,TRUE,"Лист1";#N/A,#N/A,TRUE,"Лист2";#N/A,#N/A,TRUE,"Лист3"}</definedName>
    <definedName name="bvggggggggggggggg" hidden="1">{#N/A,#N/A,TRUE,"Лист1";#N/A,#N/A,TRUE,"Лист2";#N/A,#N/A,TRUE,"Лист3"}</definedName>
    <definedName name="CompOt">#N/A</definedName>
    <definedName name="CompRas">#N/A</definedName>
    <definedName name="cxvvvvvvvvvvvvvvvvvvv" hidden="1">{#N/A,#N/A,TRUE,"Лист1";#N/A,#N/A,TRUE,"Лист2";#N/A,#N/A,TRUE,"Лист3"}</definedName>
    <definedName name="dsfgdghjhg" hidden="1">{#N/A,#N/A,TRUE,"Лист1";#N/A,#N/A,TRUE,"Лист2";#N/A,#N/A,TRUE,"Лист3"}</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RES">[3]Lists!$N$2:$N$3</definedName>
    <definedName name="errttuyiuy" hidden="1">{#N/A,#N/A,TRUE,"Лист1";#N/A,#N/A,TRUE,"Лист2";#N/A,#N/A,TRUE,"Лист3"}</definedName>
    <definedName name="errytyutiuyg" hidden="1">{#N/A,#N/A,TRUE,"Лист1";#N/A,#N/A,TRUE,"Лист2";#N/A,#N/A,TRUE,"Лист3"}</definedName>
    <definedName name="esdsfdfgh" hidden="1">{#N/A,#N/A,TRUE,"Лист1";#N/A,#N/A,TRUE,"Лист2";#N/A,#N/A,TRUE,"Лист3"}</definedName>
    <definedName name="etrytru" hidden="1">{#N/A,#N/A,TRUE,"Лист1";#N/A,#N/A,TRUE,"Лист2";#N/A,#N/A,TRUE,"Лист3"}</definedName>
    <definedName name="ew">#N/A</definedName>
    <definedName name="ewrtertuyt" hidden="1">{#N/A,#N/A,TRUE,"Лист1";#N/A,#N/A,TRUE,"Лист2";#N/A,#N/A,TRUE,"Лист3"}</definedName>
    <definedName name="fdfccgh" hidden="1">{#N/A,#N/A,TRUE,"Лист1";#N/A,#N/A,TRUE,"Лист2";#N/A,#N/A,TRUE,"Лист3"}</definedName>
    <definedName name="fdfggghgjh" hidden="1">{#N/A,#N/A,TRUE,"Лист1";#N/A,#N/A,TRUE,"Лист2";#N/A,#N/A,TRUE,"Лист3"}</definedName>
    <definedName name="fg">#N/A</definedName>
    <definedName name="fgghfhghj" hidden="1">{#N/A,#N/A,TRUE,"Лист1";#N/A,#N/A,TRUE,"Лист2";#N/A,#N/A,TRUE,"Лист3"}</definedName>
    <definedName name="fghghjk" hidden="1">{#N/A,#N/A,TRUE,"Лист1";#N/A,#N/A,TRUE,"Лист2";#N/A,#N/A,TRUE,"Лист3"}</definedName>
    <definedName name="fhghgjh" hidden="1">{#N/A,#N/A,TRUE,"Лист1";#N/A,#N/A,TRUE,"Лист2";#N/A,#N/A,TRUE,"Лист3"}</definedName>
    <definedName name="gffffffffffffff" hidden="1">{#N/A,#N/A,TRUE,"Лист1";#N/A,#N/A,TRUE,"Лист2";#N/A,#N/A,TRUE,"Лист3"}</definedName>
    <definedName name="gfgffdssssssssssssss" hidden="1">{#N/A,#N/A,TRUE,"Лист1";#N/A,#N/A,TRUE,"Лист2";#N/A,#N/A,TRUE,"Лист3"}</definedName>
    <definedName name="gfgfhgfhhhhhhhhhhhhhhhhh" hidden="1">{#N/A,#N/A,TRUE,"Лист1";#N/A,#N/A,TRUE,"Лист2";#N/A,#N/A,TRUE,"Лист3"}</definedName>
    <definedName name="gggggggggggg" hidden="1">{#N/A,#N/A,TRUE,"Лист1";#N/A,#N/A,TRUE,"Лист2";#N/A,#N/A,TRUE,"Лист3"}</definedName>
    <definedName name="ggggggggggggggggg" hidden="1">{#N/A,#N/A,TRUE,"Лист1";#N/A,#N/A,TRUE,"Лист2";#N/A,#N/A,TRUE,"Лист3"}</definedName>
    <definedName name="ghg" hidden="1">{#N/A,#N/A,FALSE,"Себестоимсть-97"}</definedName>
    <definedName name="ghghgy" hidden="1">{#N/A,#N/A,TRUE,"Лист1";#N/A,#N/A,TRUE,"Лист2";#N/A,#N/A,TRUE,"Лист3"}</definedName>
    <definedName name="grdtrgcfg" hidden="1">{#N/A,#N/A,TRUE,"Лист1";#N/A,#N/A,TRUE,"Лист2";#N/A,#N/A,TRUE,"Лист3"}</definedName>
    <definedName name="GROCOM">[3]Lists!$F$2:$F$12</definedName>
    <definedName name="hgffgddfd" hidden="1">{#N/A,#N/A,TRUE,"Лист1";#N/A,#N/A,TRUE,"Лист2";#N/A,#N/A,TRUE,"Лист3"}</definedName>
    <definedName name="hhhhhthhhhthhth" hidden="1">{#N/A,#N/A,TRUE,"Лист1";#N/A,#N/A,TRUE,"Лист2";#N/A,#N/A,TRUE,"Лист3"}</definedName>
    <definedName name="hyghggggggggggggggg" hidden="1">{#N/A,#N/A,TRUE,"Лист1";#N/A,#N/A,TRUE,"Лист2";#N/A,#N/A,TRUE,"Лист3"}</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uiiiiiiiiiiiiiiiiii" hidden="1">{#N/A,#N/A,TRUE,"Лист1";#N/A,#N/A,TRUE,"Лист2";#N/A,#N/A,TRUE,"Лист3"}</definedName>
    <definedName name="iuiytyyfdg" hidden="1">{#N/A,#N/A,TRUE,"Лист1";#N/A,#N/A,TRUE,"Лист2";#N/A,#N/A,TRUE,"Лист3"}</definedName>
    <definedName name="iukjjjjjjjjjjjj" hidden="1">{#N/A,#N/A,TRUE,"Лист1";#N/A,#N/A,TRUE,"Лист2";#N/A,#N/A,TRUE,"Лист3"}</definedName>
    <definedName name="iyuuytvt" hidden="1">{#N/A,#N/A,TRUE,"Лист1";#N/A,#N/A,TRUE,"Лист2";#N/A,#N/A,TRUE,"Лист3"}</definedName>
    <definedName name="jhfgfs" hidden="1">{#N/A,#N/A,TRUE,"Лист1";#N/A,#N/A,TRUE,"Лист2";#N/A,#N/A,TRUE,"Лист3"}</definedName>
    <definedName name="jhfghgfgfgfdfs" hidden="1">{#N/A,#N/A,TRUE,"Лист1";#N/A,#N/A,TRUE,"Лист2";#N/A,#N/A,TRUE,"Лист3"}</definedName>
    <definedName name="jhjytyyyyyyyyyyyyyyyy" hidden="1">{#N/A,#N/A,TRUE,"Лист1";#N/A,#N/A,TRUE,"Лист2";#N/A,#N/A,TRUE,"Лист3"}</definedName>
    <definedName name="jhtjgyt" hidden="1">{#N/A,#N/A,TRUE,"Лист1";#N/A,#N/A,TRUE,"Лист2";#N/A,#N/A,TRUE,"Лист3"}</definedName>
    <definedName name="jkhffddds" hidden="1">{#N/A,#N/A,TRUE,"Лист1";#N/A,#N/A,TRUE,"Лист2";#N/A,#N/A,TRUE,"Лист3"}</definedName>
    <definedName name="jkkjhgj"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hidden="1">{#N/A,#N/A,TRUE,"Лист1";#N/A,#N/A,TRUE,"Лист2";#N/A,#N/A,TRUE,"Лист3"}</definedName>
    <definedName name="jyuytvbyvtvfr" hidden="1">{#N/A,#N/A,TRUE,"Лист1";#N/A,#N/A,TRUE,"Лист2";#N/A,#N/A,TRUE,"Лист3"}</definedName>
    <definedName name="k">#N/A</definedName>
    <definedName name="khjkhjghf" hidden="1">{#N/A,#N/A,TRUE,"Лист1";#N/A,#N/A,TRUE,"Лист2";#N/A,#N/A,TRUE,"Лист3"}</definedName>
    <definedName name="kj" hidden="1">{#N/A,#N/A,TRUE,"Лист1";#N/A,#N/A,TRUE,"Лист2";#N/A,#N/A,TRUE,"Лист3"}</definedName>
    <definedName name="kjhvvvvvvvvvvvvvvvvv" hidden="1">{#N/A,#N/A,TRUE,"Лист1";#N/A,#N/A,TRUE,"Лист2";#N/A,#N/A,TRUE,"Лист3"}</definedName>
    <definedName name="kjjjjjhhhhhhhhhhhhh" hidden="1">{#N/A,#N/A,TRUE,"Лист1";#N/A,#N/A,TRUE,"Лист2";#N/A,#N/A,TRUE,"Лист3"}</definedName>
    <definedName name="kjkhjkjhgh" hidden="1">{#N/A,#N/A,TRUE,"Лист1";#N/A,#N/A,TRUE,"Лист2";#N/A,#N/A,TRUE,"Лист3"}</definedName>
    <definedName name="kjkjhjhjhghgf" hidden="1">{#N/A,#N/A,TRUE,"Лист1";#N/A,#N/A,TRUE,"Лист2";#N/A,#N/A,TRUE,"Лист3"}</definedName>
    <definedName name="kljhjkghv" hidden="1">{#N/A,#N/A,TRUE,"Лист1";#N/A,#N/A,TRUE,"Лист2";#N/A,#N/A,TRUE,"Лист3"}</definedName>
    <definedName name="klljjjhjgghf" hidden="1">{#N/A,#N/A,TRUE,"Лист1";#N/A,#N/A,TRUE,"Лист2";#N/A,#N/A,TRUE,"Лист3"}</definedName>
    <definedName name="let">[4]Справочники!$J$18:$J$22</definedName>
    <definedName name="likuih" hidden="1">{#N/A,#N/A,TRUE,"Лист1";#N/A,#N/A,TRUE,"Лист2";#N/A,#N/A,TRUE,"Лист3"}</definedName>
    <definedName name="lkkljhhggtg" hidden="1">{#N/A,#N/A,TRUE,"Лист1";#N/A,#N/A,TRUE,"Лист2";#N/A,#N/A,TRUE,"Лист3"}</definedName>
    <definedName name="lkljkjhjhggfdgf" hidden="1">{#N/A,#N/A,TRUE,"Лист1";#N/A,#N/A,TRUE,"Лист2";#N/A,#N/A,TRUE,"Лист3"}</definedName>
    <definedName name="mhyt" hidden="1">{#N/A,#N/A,TRUE,"Лист1";#N/A,#N/A,TRUE,"Лист2";#N/A,#N/A,TRUE,"Лист3"}</definedName>
    <definedName name="mjhuiy" hidden="1">{#N/A,#N/A,TRUE,"Лист1";#N/A,#N/A,TRUE,"Лист2";#N/A,#N/A,TRUE,"Лист3"}</definedName>
    <definedName name="mmm" hidden="1">{#N/A,#N/A,FALSE,"Себестоимсть-97"}</definedName>
    <definedName name="mnnjjjjjjjjjjjjj" hidden="1">{#N/A,#N/A,TRUE,"Лист1";#N/A,#N/A,TRUE,"Лист2";#N/A,#N/A,TRUE,"Лист3"}</definedName>
    <definedName name="mrsk">[4]Справочники!$B$1:$B$15</definedName>
    <definedName name="MU">[4]Справочники!$M$1:$M$4</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hidden="1">{#N/A,#N/A,TRUE,"Лист1";#N/A,#N/A,TRUE,"Лист2";#N/A,#N/A,TRUE,"Лист3"}</definedName>
    <definedName name="nbvgggggggggggggggggg" hidden="1">{#N/A,#N/A,TRUE,"Лист1";#N/A,#N/A,TRUE,"Лист2";#N/A,#N/A,TRUE,"Лист3"}</definedName>
    <definedName name="nhguy" hidden="1">{#N/A,#N/A,TRUE,"Лист1";#N/A,#N/A,TRUE,"Лист2";#N/A,#N/A,TRUE,"Лист3"}</definedName>
    <definedName name="njkhgjhghfhg" hidden="1">{#N/A,#N/A,TRUE,"Лист1";#N/A,#N/A,TRUE,"Лист2";#N/A,#N/A,TRUE,"Лист3"}</definedName>
    <definedName name="nnngggggggggggggggggggggggggg" hidden="1">{#N/A,#N/A,TRUE,"Лист1";#N/A,#N/A,TRUE,"Лист2";#N/A,#N/A,TRUE,"Лист3"}</definedName>
    <definedName name="oijjjjjjjjjjjjjj" hidden="1">{#N/A,#N/A,TRUE,"Лист1";#N/A,#N/A,TRUE,"Лист2";#N/A,#N/A,TRUE,"Лист3"}</definedName>
    <definedName name="oikkkkkkkkkkkkkkkkkkkkkkk" hidden="1">{#N/A,#N/A,TRUE,"Лист1";#N/A,#N/A,TRUE,"Лист2";#N/A,#N/A,TRUE,"Лист3"}</definedName>
    <definedName name="oilkkh" hidden="1">{#N/A,#N/A,TRUE,"Лист1";#N/A,#N/A,TRUE,"Лист2";#N/A,#N/A,TRUE,"Лист3"}</definedName>
    <definedName name="oiuuyyyyyyyyyyyyyyy" hidden="1">{#N/A,#N/A,TRUE,"Лист1";#N/A,#N/A,TRUE,"Лист2";#N/A,#N/A,TRUE,"Лист3"}</definedName>
    <definedName name="ojkjkhjgghfd" hidden="1">{#N/A,#N/A,TRUE,"Лист1";#N/A,#N/A,TRUE,"Лист2";#N/A,#N/A,TRUE,"Лист3"}</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poooooooooooooooo" hidden="1">{#N/A,#N/A,TRUE,"Лист1";#N/A,#N/A,TRUE,"Лист2";#N/A,#N/A,TRUE,"Лист3"}</definedName>
    <definedName name="org">[5]Титульный!$G$16</definedName>
    <definedName name="P1_dip" hidden="1">[6]FST5!$G$167:$G$172,[6]FST5!$G$174:$G$175,[6]FST5!$G$177:$G$180,[6]FST5!$G$182,[6]FST5!$G$184:$G$188,[6]FST5!$G$190,[6]FST5!$G$192:$G$194</definedName>
    <definedName name="P1_eso" hidden="1">[6]FST5!$G$167:$G$172,[6]FST5!$G$174:$G$175,[6]FST5!$G$177:$G$180,[6]FST5!$G$182,[6]FST5!$G$184:$G$188,[6]FST5!$G$190,[6]FST5!$G$192:$G$194</definedName>
    <definedName name="P1_ESO_PROT" hidden="1">#REF!,#REF!,#REF!,#REF!,#REF!,#REF!,#REF!,#REF!</definedName>
    <definedName name="P1_net" hidden="1">[6]FST5!$G$118:$G$123,[6]FST5!$G$125:$G$126,[6]FST5!$G$128:$G$131,[6]FST5!$G$133,[6]FST5!$G$135:$G$139,[6]FST5!$G$141,[6]FST5!$G$143:$G$145</definedName>
    <definedName name="P1_SBT_PROT" hidden="1">#REF!,#REF!,#REF!,#REF!,#REF!,#REF!,#REF!</definedName>
    <definedName name="P1_SC_CLR" hidden="1">#REF!,#REF!,#REF!,#REF!,#REF!</definedName>
    <definedName name="P1_SC22" hidden="1">#REF!,#REF!,#REF!,#REF!,#REF!,#REF!</definedName>
    <definedName name="P1_SCOPE_16_PRT" hidden="1">'[7]16'!$E$15:$I$16,'[7]16'!$E$18:$I$20,'[7]16'!$E$23:$I$23,'[7]16'!$E$26:$I$26,'[7]16'!$E$29:$I$29,'[7]16'!$E$32:$I$32,'[7]16'!$E$35:$I$35,'[7]16'!$B$34,'[7]16'!$B$37</definedName>
    <definedName name="P1_SCOPE_17_PRT" hidden="1">'[7]17'!$E$13:$H$21,'[7]17'!$J$9:$J$11,'[7]17'!$J$13:$J$21,'[7]17'!$E$24:$H$26,'[7]17'!$E$28:$H$36,'[7]17'!$J$24:$M$26,'[7]17'!$J$28:$M$36,'[7]17'!$E$39:$H$41</definedName>
    <definedName name="P1_SCOPE_4_PRT" hidden="1">'[7]4'!$F$23:$I$23,'[7]4'!$F$25:$I$25,'[7]4'!$F$27:$I$31,'[7]4'!$K$14:$N$20,'[7]4'!$K$23:$N$23,'[7]4'!$K$25:$N$25,'[7]4'!$K$27:$N$31,'[7]4'!$P$14:$S$20,'[7]4'!$P$23:$S$23</definedName>
    <definedName name="P1_SCOPE_5_PRT" hidden="1">'[7]5'!$F$23:$I$23,'[7]5'!$F$25:$I$25,'[7]5'!$F$27:$I$31,'[7]5'!$K$14:$N$21,'[7]5'!$K$23:$N$23,'[7]5'!$K$25:$N$25,'[7]5'!$K$27:$N$31,'[7]5'!$P$14:$S$21,'[7]5'!$P$23:$S$23</definedName>
    <definedName name="P1_SCOPE_CORR" hidden="1">#REF!,#REF!,#REF!,#REF!,#REF!,#REF!,#REF!</definedName>
    <definedName name="P1_SCOPE_DOP" hidden="1">[8]Регионы!#REF!,[8]Регионы!#REF!,[8]Регионы!#REF!,[8]Регионы!#REF!,[8]Регионы!#REF!,[8]Регионы!#REF!</definedName>
    <definedName name="P1_SCOPE_F1_PRT" hidden="1">'[7]Ф-1 (для АО-энерго)'!$D$74:$E$84,'[7]Ф-1 (для АО-энерго)'!$D$71:$E$72,'[7]Ф-1 (для АО-энерго)'!$D$66:$E$69,'[7]Ф-1 (для АО-энерго)'!$D$61:$E$64</definedName>
    <definedName name="P1_SCOPE_F2_PRT" hidden="1">'[7]Ф-2 (для АО-энерго)'!$G$56,'[7]Ф-2 (для АО-энерго)'!$E$55:$E$56,'[7]Ф-2 (для АО-энерго)'!$F$55:$G$55,'[7]Ф-2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[7]перекрестка!$H$15:$H$19,[7]перекрестка!$H$21:$H$25,[7]перекрестка!$J$14:$J$25,[7]перекрестка!$K$15:$K$19,[7]перекрестка!$K$21:$K$25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[9]Свод!$L$27:$N$37,[9]Свод!$L$39:$N$51,[9]Свод!$L$53:$N$66,[9]Свод!$L$68:$N$73,[9]Свод!$L$75:$N$89,[9]Свод!$L$91:$N$101,[9]Свод!$L$103:$N$111</definedName>
    <definedName name="P1_SCOPE_TAR" hidden="1">[9]Свод!$G$27:$AA$37,[9]Свод!$G$39:$AA$51,[9]Свод!$G$53:$AA$66,[9]Свод!$G$68:$AA$73,[9]Свод!$G$75:$AA$89,[9]Свод!$G$91:$AA$101,[9]Свод!$G$103:$AA$111</definedName>
    <definedName name="P1_SCOPE_TAR_OLD" hidden="1">[9]Свод!$H$27:$H$37,[9]Свод!$H$39:$H$51,[9]Свод!$H$53:$H$66,[9]Свод!$H$68:$H$73,[9]Свод!$H$75:$H$89,[9]Свод!$H$91:$H$101,[9]Свод!$H$103:$H$108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[10]перекрестка!$J$42:$K$46,[10]перекрестка!$J$49,[10]перекрестка!$J$50:$K$54,[10]перекрестка!$J$55,[10]перекрестка!$J$56:$K$60,[10]перекрестка!$J$62:$K$66</definedName>
    <definedName name="P1_T16?axis?R?ДОГОВОР" hidden="1">'[11]16'!$E$76:$M$76,'[11]16'!$E$8:$M$8,'[11]16'!$E$12:$M$12,'[11]16'!$E$52:$M$52,'[11]16'!$E$16:$M$16,'[11]16'!$E$64:$M$64,'[11]16'!$E$84:$M$85,'[11]16'!$E$48:$M$48,'[11]16'!$E$80:$M$80,'[11]16'!$E$72:$M$72,'[11]16'!$E$44:$M$44</definedName>
    <definedName name="P1_T16?axis?R?ДОГОВОР?" hidden="1">'[11]16'!$A$76,'[11]16'!$A$84:$A$85,'[11]16'!$A$72,'[11]16'!$A$80,'[11]16'!$A$68,'[11]16'!$A$64,'[11]16'!$A$60,'[11]16'!$A$56,'[11]16'!$A$52,'[11]16'!$A$48,'[11]16'!$A$44,'[11]16'!$A$40,'[11]16'!$A$36,'[11]16'!$A$32,'[11]16'!$A$28,'[11]16'!$A$24,'[11]16'!$A$20</definedName>
    <definedName name="P1_T16?L1" hidden="1">'[11]16'!$A$74:$M$74,'[11]16'!$A$14:$M$14,'[11]16'!$A$10:$M$10,'[11]16'!$A$50:$M$50,'[11]16'!$A$6:$M$6,'[11]16'!$A$62:$M$62,'[11]16'!$A$78:$M$78,'[11]16'!$A$46:$M$46,'[11]16'!$A$82:$M$82,'[11]16'!$A$70:$M$70,'[11]16'!$A$42:$M$42</definedName>
    <definedName name="P1_T16?L1.x" hidden="1">'[11]16'!$A$76:$M$76,'[11]16'!$A$16:$M$16,'[11]16'!$A$12:$M$12,'[11]16'!$A$52:$M$52,'[11]16'!$A$8:$M$8,'[11]16'!$A$64:$M$64,'[11]16'!$A$80:$M$80,'[11]16'!$A$48:$M$48,'[11]16'!$A$84:$M$85,'[11]16'!$A$72:$M$72,'[11]16'!$A$44:$M$44</definedName>
    <definedName name="P1_T16_Protect" hidden="1">'[10]16'!$G$10:$K$14,'[10]16'!$G$17:$K$17,'[10]16'!$G$20:$K$20,'[10]16'!$G$23:$K$23,'[10]16'!$G$26:$K$26,'[10]16'!$G$29:$K$29,'[10]16'!$G$33:$K$34,'[10]16'!$G$38:$K$40</definedName>
    <definedName name="P1_T18.2_Protect" hidden="1">'[10]18.2'!$F$12:$J$19,'[10]18.2'!$F$22:$J$25,'[10]18.2'!$B$28:$J$30,'[10]18.2'!$F$32:$J$32,'[10]18.2'!$B$34:$J$38,'[10]18.2'!$F$42:$J$47,'[10]18.2'!$F$54:$J$54</definedName>
    <definedName name="P1_T20_Protection" hidden="1">'[12]20'!$E$4:$H$4,'[12]20'!$E$13:$H$13,'[12]20'!$E$16:$H$17,'[12]20'!$E$19:$H$19,'[12]20'!$J$4:$M$4,'[12]20'!$J$8:$M$11,'[12]20'!$J$13:$M$13,'[12]20'!$J$16:$M$17,'[12]20'!$J$19:$M$19</definedName>
    <definedName name="P1_T24_Data" hidden="1">'[13]24'!$G$10:$N$12,'[13]24'!$G$14:$N$15,'[13]24'!$G$17:$N$20,'[13]24'!$G$22:$N$23,'[13]24'!$G$33:$N$33,'[13]24'!$G$36:$N$38,'[13]24'!$G$40:$N$40,'[13]24'!$G$43:$N$45</definedName>
    <definedName name="P1_T25_protection" hidden="1">'[12]25'!$G$8:$J$21,'[12]25'!$G$24:$J$28,'[12]25'!$G$30:$J$33,'[12]25'!$G$35:$J$37,'[12]25'!$G$41:$J$42,'[12]25'!$L$8:$O$21,'[12]25'!$L$24:$O$28,'[12]25'!$L$30:$O$33</definedName>
    <definedName name="P1_T28_Protection" hidden="1">'[12]28'!$B$74:$B$76,'[12]28'!$B$80:$B$82,'[12]28'!$B$89:$B$91,'[12]28'!$B$94:$B$96,'[12]28'!$B$100:$B$102,'[12]28'!$B$106:$B$108,'[12]28'!$B$115:$B$117,'[12]28'!$B$120:$B$122</definedName>
    <definedName name="P1_T4_Protect" hidden="1">'[10]4'!$G$20:$J$20,'[10]4'!$G$22:$J$22,'[10]4'!$G$24:$J$28,'[10]4'!$L$11:$O$17,'[10]4'!$L$20:$O$20,'[10]4'!$L$22:$O$22,'[10]4'!$L$24:$O$28,'[10]4'!$Q$11:$T$17,'[10]4'!$Q$20:$T$20</definedName>
    <definedName name="P1_T6_Protect" hidden="1">'[10]6'!$D$46:$H$55,'[10]6'!$J$46:$N$55,'[10]6'!$D$57:$H$59,'[10]6'!$J$57:$N$59,'[10]6'!$B$10:$B$19,'[10]6'!$D$10:$H$19,'[10]6'!$J$10:$N$19,'[10]6'!$D$21:$H$23,'[10]6'!$J$21:$N$23</definedName>
    <definedName name="P10_SCOPE_FULL_LOAD" hidden="1">#REF!,#REF!,#REF!,#REF!,#REF!,#REF!</definedName>
    <definedName name="P10_T1?unit?ТРУБ" hidden="1">#REF!,#REF!,#REF!,#REF!,#REF!,#REF!,#REF!</definedName>
    <definedName name="P10_T1_Protect" hidden="1">[10]перекрестка!$F$42:$H$46,[10]перекрестка!$F$49:$G$49,[10]перекрестка!$F$50:$H$54,[10]перекрестка!$F$55:$G$55,[10]перекрестка!$F$56:$H$60</definedName>
    <definedName name="P10_T28_Protection" hidden="1">'[12]28'!$G$167:$H$169,'[12]28'!$D$172:$E$174,'[12]28'!$G$172:$H$174,'[12]28'!$D$178:$E$180,'[12]28'!$G$178:$H$181,'[12]28'!$D$184:$E$186,'[12]28'!$G$184:$H$186</definedName>
    <definedName name="P11_SCOPE_FULL_LOAD" hidden="1">#REF!,#REF!,#REF!,#REF!,#REF!</definedName>
    <definedName name="P11_T1?unit?ТРУБ" hidden="1">#REF!,#REF!,#REF!,#REF!,#REF!,#REF!,#REF!</definedName>
    <definedName name="P11_T1_Protect" hidden="1">[10]перекрестка!$F$62:$H$66,[10]перекрестка!$F$68:$H$72,[10]перекрестка!$F$74:$H$78,[10]перекрестка!$F$80:$H$84,[10]перекрестка!$F$89:$G$89</definedName>
    <definedName name="P11_T28_Protection" hidden="1">'[12]28'!$D$193:$E$195,'[12]28'!$G$193:$H$195,'[12]28'!$D$198:$E$200,'[12]28'!$G$198:$H$200,'[12]28'!$D$204:$E$206,'[12]28'!$G$204:$H$206,'[12]28'!$D$210:$E$212,'[12]28'!$B$68:$B$70</definedName>
    <definedName name="P12_SCOPE_FULL_LOAD" hidden="1">#REF!,#REF!,#REF!,#REF!,#REF!,#REF!</definedName>
    <definedName name="P12_T1?unit?ТРУБ" hidden="1">#REF!,#REF!,#REF!,#REF!,#REF!,#REF!,#REF!,P1_T1?unit?ТРУБ</definedName>
    <definedName name="P12_T1_Protect" hidden="1">[10]перекрестка!$F$90:$H$94,[10]перекрестка!$F$95:$G$95,[10]перекрестка!$F$96:$H$100,[10]перекрестка!$F$102:$H$106,[10]перекрестка!$F$108:$H$112</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[10]перекрестка!$F$114:$H$118,[10]перекрестка!$F$120:$H$124,[10]перекрестка!$F$127:$G$127,[10]перекрестка!$F$128:$H$132,[10]перекрестка!$F$133:$G$133</definedName>
    <definedName name="P14_SCOPE_FULL_LOAD" hidden="1">#REF!,#REF!,#REF!,#REF!,#REF!,#REF!</definedName>
    <definedName name="P14_T1_Protect" hidden="1">[10]перекрестка!$F$134:$H$138,[10]перекрестка!$F$140:$H$144,[10]перекрестка!$F$146:$H$150,[10]перекрестка!$F$152:$H$156,[10]перекрестка!$F$158:$H$162</definedName>
    <definedName name="P15_SCOPE_FULL_LOAD" hidden="1">#REF!,#REF!,#REF!,#REF!,#REF!,P1_SCOPE_FULL_LOAD</definedName>
    <definedName name="P15_T1_Protect" hidden="1">[10]перекрестка!$J$158:$K$162,[10]перекрестка!$J$152:$K$156,[10]перекрестка!$J$146:$K$150,[10]перекрестка!$J$140:$K$144,[10]перекрестка!$J$11</definedName>
    <definedName name="P16_SCOPE_FULL_LOAD" hidden="1">P2_SCOPE_FULL_LOAD,P3_SCOPE_FULL_LOAD,P4_SCOPE_FULL_LOAD,P5_SCOPE_FULL_LOAD,P6_SCOPE_FULL_LOAD,P7_SCOPE_FULL_LOAD,P8_SCOPE_FULL_LOAD</definedName>
    <definedName name="P16_T1_Protect" hidden="1">[10]перекрестка!$J$12:$K$16,[10]перекрестка!$J$17,[10]перекрестка!$J$18:$K$22,[10]перекрестка!$J$24:$K$28,[10]перекрестка!$J$30:$K$34,[10]перекрестка!$F$23:$G$23</definedName>
    <definedName name="P17_SCOPE_FULL_LOAD" hidden="1">P9_SCOPE_FULL_LOAD,P10_SCOPE_FULL_LOAD,P11_SCOPE_FULL_LOAD,P12_SCOPE_FULL_LOAD,P13_SCOPE_FULL_LOAD,P14_SCOPE_FULL_LOAD,P15_SCOPE_FULL_LOAD</definedName>
    <definedName name="P17_T1_Protect" hidden="1">[10]перекрестка!$F$29:$G$29,[10]перекрестка!$F$61:$G$61,[10]перекрестка!$F$67:$G$67,[10]перекрестка!$F$101:$G$101,[10]перекрестка!$F$107:$G$107</definedName>
    <definedName name="P18_T1_Protect" hidden="1">[10]перекрестка!$F$139:$G$139,[10]перекрестка!$F$145:$G$145,[10]перекрестка!$J$36:$K$40,P1_T1_Protect,P2_T1_Protect,P3_T1_Protect,P4_T1_Protect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111" hidden="1">[0]!P5_T1_Protect,[0]!P6_T1_Protect,[0]!P7_T1_Protect,[0]!P8_T1_Protect,[0]!P9_T1_Protect,[0]!P10_T1_Protect,[0]!P11_T1_Protect,[0]!P12_T1_Protect,[0]!P13_T1_Protect,[0]!P14_T1_Protect</definedName>
    <definedName name="P19_T2_Protect" hidden="1">#N/A</definedName>
    <definedName name="P2_dip" hidden="1">[6]FST5!$G$100:$G$116,[6]FST5!$G$118:$G$123,[6]FST5!$G$125:$G$126,[6]FST5!$G$128:$G$131,[6]FST5!$G$133,[6]FST5!$G$135:$G$139,[6]FST5!$G$141</definedName>
    <definedName name="P2_SC_CLR" hidden="1">#REF!,#REF!,#REF!,#REF!,#REF!</definedName>
    <definedName name="P2_SC22" hidden="1">#REF!,#REF!,#REF!,#REF!,#REF!,#REF!,#REF!</definedName>
    <definedName name="P2_SCOPE_16_PRT" hidden="1">'[7]16'!$E$38:$I$38,'[7]16'!$E$41:$I$41,'[7]16'!$E$45:$I$47,'[7]16'!$E$49:$I$49,'[7]16'!$E$53:$I$54,'[7]16'!$E$56:$I$57,'[7]16'!$E$59:$I$59,'[7]16'!$E$9:$I$13</definedName>
    <definedName name="P2_SCOPE_4_PRT" hidden="1">'[7]4'!$P$25:$S$25,'[7]4'!$P$27:$S$31,'[7]4'!$U$14:$X$20,'[7]4'!$U$23:$X$23,'[7]4'!$U$25:$X$25,'[7]4'!$U$27:$X$31,'[7]4'!$Z$14:$AC$20,'[7]4'!$Z$23:$AC$23,'[7]4'!$Z$25:$AC$25</definedName>
    <definedName name="P2_SCOPE_5_PRT" hidden="1">'[7]5'!$P$25:$S$25,'[7]5'!$P$27:$S$31,'[7]5'!$U$14:$X$21,'[7]5'!$U$23:$X$23,'[7]5'!$U$25:$X$25,'[7]5'!$U$27:$X$31,'[7]5'!$Z$14:$AC$21,'[7]5'!$Z$23:$AC$23,'[7]5'!$Z$25:$AC$25</definedName>
    <definedName name="P2_SCOPE_CORR" hidden="1">#REF!,#REF!,#REF!,#REF!,#REF!,#REF!,#REF!,#REF!</definedName>
    <definedName name="P2_SCOPE_F1_PRT" hidden="1">'[7]Ф-1 (для АО-энерго)'!$D$56:$E$59,'[7]Ф-1 (для АО-энерго)'!$D$34:$E$50,'[7]Ф-1 (для АО-энерго)'!$D$32:$E$32,'[7]Ф-1 (для АО-энерго)'!$D$23:$E$30</definedName>
    <definedName name="P2_SCOPE_F2_PRT" hidden="1">'[7]Ф-2 (для АО-энерго)'!$D$52:$G$54,'[7]Ф-2 (для АО-энерго)'!$C$21:$E$42,'[7]Ф-2 (для АО-энерго)'!$A$12:$E$12,'[7]Ф-2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[7]перекрестка!$N$14:$N$25,[7]перекрестка!$N$27:$N$31,[7]перекрестка!$J$27:$K$31,[7]перекрестка!$F$27:$H$31,[7]перекрестка!$F$33:$H$37</definedName>
    <definedName name="P2_SCOPE_SAVE2" hidden="1">#REF!,#REF!,#REF!,#REF!,#REF!,#REF!</definedName>
    <definedName name="P2_SCOPE_SV_PRT" hidden="1">#REF!,#REF!,#REF!,#REF!,#REF!,#REF!,#REF!</definedName>
    <definedName name="P2_SCOPE_TAR_OLD" hidden="1">[9]Свод!$W$8:$W$25,[9]Свод!$W$27:$W$37,[9]Свод!$W$39:$W$51,[9]Свод!$W$53:$W$66,[9]Свод!$W$68:$W$73,[9]Свод!$W$75:$W$89,[9]Свод!$W$91:$W$101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[10]перекрестка!$J$68:$K$72,[10]перекрестка!$J$74:$K$78,[10]перекрестка!$J$80:$K$84,[10]перекрестка!$J$89,[10]перекрестка!$J$90:$K$94,[10]перекрестка!$J$95</definedName>
    <definedName name="P2_T17_Protection" hidden="1">'[12]29'!$F$19:$G$19,'[12]29'!$F$21:$G$25,'[12]29'!$F$27:$G$27,'[12]29'!$F$29:$G$33,'[12]29'!$F$36:$G$36,'[12]29'!$F$38:$G$42,'[12]29'!$F$45:$G$45,'[12]29'!$F$47:$G$51</definedName>
    <definedName name="P2_T21_Protection" hidden="1">'[12]21'!$E$20:$E$22,'[12]21'!$G$20:$K$22,'[12]21'!$M$20:$M$22,'[12]21'!$O$20:$S$22,'[12]21'!$E$26:$E$28,'[12]21'!$G$26:$K$28,'[12]21'!$M$26:$M$28,'[12]21'!$O$26:$S$28</definedName>
    <definedName name="P2_T25_protection" hidden="1">'[12]25'!$L$35:$O$37,'[12]25'!$L$41:$O$42,'[12]25'!$Q$8:$T$21,'[12]25'!$Q$24:$T$28,'[12]25'!$Q$30:$T$33,'[12]25'!$Q$35:$T$37,'[12]25'!$Q$41:$T$42,'[12]25'!$B$35:$B$37</definedName>
    <definedName name="P2_T28?axis?R?ПЭ" hidden="1">'[12]28'!$D$68:$I$70,'[12]28'!$D$74:$I$76,'[12]28'!$D$80:$I$82,'[12]28'!$D$89:$I$91,'[12]28'!$D$94:$I$96,'[12]28'!$D$100:$I$102,'[12]28'!$D$106:$I$108,'[12]28'!$D$115:$I$117</definedName>
    <definedName name="P2_T28?axis?R?ПЭ?" hidden="1">'[12]28'!$B$68:$B$70,'[12]28'!$B$74:$B$76,'[12]28'!$B$80:$B$82,'[12]28'!$B$89:$B$91,'[12]28'!$B$94:$B$96,'[12]28'!$B$100:$B$102,'[12]28'!$B$106:$B$108,'[12]28'!$B$115:$B$117</definedName>
    <definedName name="P2_T28_Protection" hidden="1">'[12]28'!$B$126:$B$128,'[12]28'!$B$132:$B$134,'[12]28'!$B$141:$B$143,'[12]28'!$B$146:$B$148,'[12]28'!$B$152:$B$154,'[12]28'!$B$158:$B$160,'[12]28'!$B$167:$B$169</definedName>
    <definedName name="P2_T4_Protect" hidden="1">'[10]4'!$Q$22:$T$22,'[10]4'!$Q$24:$T$28,'[10]4'!$V$24:$Y$28,'[10]4'!$V$22:$Y$22,'[10]4'!$V$20:$Y$20,'[10]4'!$V$11:$Y$17,'[10]4'!$AA$11:$AD$17,'[10]4'!$AA$20:$AD$20,'[10]4'!$AA$22:$AD$22</definedName>
    <definedName name="P3_dip" hidden="1">[6]FST5!$G$143:$G$145,[6]FST5!$G$214:$G$217,[6]FST5!$G$219:$G$224,[6]FST5!$G$226,[6]FST5!$G$228,[6]FST5!$G$230,[6]FST5!$G$232,[6]FST5!$G$197:$G$212</definedName>
    <definedName name="P3_SC22" hidden="1">#REF!,#REF!,#REF!,#REF!,#REF!,#REF!</definedName>
    <definedName name="P3_SCOPE_F1_PRT" hidden="1">'[7]Ф-1 (для АО-энерго)'!$E$16:$E$17,'[7]Ф-1 (для АО-энерго)'!$C$4:$D$4,'[7]Ф-1 (для АО-энерго)'!$C$7:$E$10,'[7]Ф-1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[7]перекрестка!$J$33:$K$37,[7]перекрестка!$N$33:$N$37,[7]перекрестка!$F$39:$H$43,[7]перекрестка!$J$39:$K$43,[7]перекрестка!$N$39:$N$43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[10]перекрестка!$J$96:$K$100,[10]перекрестка!$J$102:$K$106,[10]перекрестка!$J$108:$K$112,[10]перекрестка!$J$114:$K$118,[10]перекрестка!$J$120:$K$124</definedName>
    <definedName name="P3_T17_Protection" hidden="1">'[12]29'!$F$53:$G$53,'[12]29'!$F$55:$G$59,'[12]29'!$I$55:$J$59,'[12]29'!$I$53:$J$53,'[12]29'!$I$47:$J$51,'[12]29'!$I$45:$J$45,'[12]29'!$I$38:$J$42,'[12]29'!$I$36:$J$36</definedName>
    <definedName name="P3_T2?Protection" hidden="1">#REF!,#REF!,#REF!,#REF!,#REF!,#REF!,#REF!</definedName>
    <definedName name="P3_T2_DiapProt" hidden="1">#REF!,#REF!,#REF!,#REF!,#REF!,#REF!,#REF!</definedName>
    <definedName name="P3_T21_Protection" hidden="1">'[12]21'!$E$31:$E$33,'[12]21'!$G$31:$K$33,'[12]21'!$B$14:$B$16,'[12]21'!$B$20:$B$22,'[12]21'!$B$26:$B$28,'[12]21'!$B$31:$B$33,'[12]21'!$M$31:$M$33,P1_T21_Protection</definedName>
    <definedName name="P3_T28?axis?R?ПЭ" hidden="1">'[12]28'!$D$120:$I$122,'[12]28'!$D$126:$I$128,'[12]28'!$D$132:$I$134,'[12]28'!$D$141:$I$143,'[12]28'!$D$146:$I$148,'[12]28'!$D$152:$I$154,'[12]28'!$D$158:$I$160</definedName>
    <definedName name="P3_T28?axis?R?ПЭ?" hidden="1">'[12]28'!$B$120:$B$122,'[12]28'!$B$126:$B$128,'[12]28'!$B$132:$B$134,'[12]28'!$B$141:$B$143,'[12]28'!$B$146:$B$148,'[12]28'!$B$152:$B$154,'[12]28'!$B$158:$B$160</definedName>
    <definedName name="P3_T28_Protection" hidden="1">'[12]28'!$B$172:$B$174,'[12]28'!$B$178:$B$180,'[12]28'!$B$184:$B$186,'[12]28'!$B$193:$B$195,'[12]28'!$B$198:$B$200,'[12]28'!$B$204:$B$206,'[12]28'!$B$210:$B$212</definedName>
    <definedName name="P4_dip" hidden="1">[6]FST5!$G$70:$G$75,[6]FST5!$G$77:$G$78,[6]FST5!$G$80:$G$83,[6]FST5!$G$85,[6]FST5!$G$87:$G$91,[6]FST5!$G$93,[6]FST5!$G$95:$G$97,[6]FST5!$G$52:$G$68</definedName>
    <definedName name="P4_SCOPE_F1_PRT" hidden="1">'[7]Ф-1 (для АО-энерго)'!$C$13:$E$13,'[7]Ф-1 (для АО-энерго)'!$A$14:$E$14,'[7]Ф-1 (для АО-энерго)'!$C$23:$C$50,'[7]Ф-1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[7]перекрестка!$F$45:$H$49,[7]перекрестка!$J$45:$K$49,[7]перекрестка!$N$45:$N$49,[7]перекрестка!$F$53:$G$64,[7]перекрестка!$H$54:$H$58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[10]перекрестка!$J$127,[10]перекрестка!$J$128:$K$132,[10]перекрестка!$J$133,[10]перекрестка!$J$134:$K$138,[10]перекрестка!$N$11:$N$22,[10]перекрестка!$N$24:$N$28</definedName>
    <definedName name="P4_T17_Protection" hidden="1">'[12]29'!$I$29:$J$33,'[12]29'!$I$27:$J$27,'[12]29'!$I$21:$J$25,'[12]29'!$I$19:$J$19,'[12]29'!$I$12:$J$16,'[12]29'!$I$10:$J$10,'[12]29'!$L$10:$M$10,'[12]29'!$L$12:$M$16</definedName>
    <definedName name="P4_T2?Protection" hidden="1">#REF!,#REF!,#REF!,#REF!,#REF!,#REF!,#REF!,#REF!</definedName>
    <definedName name="P4_T2_DiapProt" hidden="1">#REF!,#REF!,#REF!,#REF!,#REF!,#REF!,#REF!,#REF!</definedName>
    <definedName name="P4_T28?axis?R?ПЭ" hidden="1">'[12]28'!$D$167:$I$169,'[12]28'!$D$172:$I$174,'[12]28'!$D$178:$I$180,'[12]28'!$D$184:$I$186,'[12]28'!$D$193:$I$195,'[12]28'!$D$198:$I$200,'[12]28'!$D$204:$I$206</definedName>
    <definedName name="P4_T28?axis?R?ПЭ?" hidden="1">'[12]28'!$B$167:$B$169,'[12]28'!$B$172:$B$174,'[12]28'!$B$178:$B$180,'[12]28'!$B$184:$B$186,'[12]28'!$B$193:$B$195,'[12]28'!$B$198:$B$200,'[12]28'!$B$204:$B$206</definedName>
    <definedName name="P4_T28_Protection" hidden="1">'[12]28'!$B$219:$B$221,'[12]28'!$B$224:$B$226,'[12]28'!$B$230:$B$232,'[12]28'!$B$236:$B$238,'[12]28'!$B$245:$B$247,'[12]28'!$B$250:$B$252,'[12]28'!$B$256:$B$258</definedName>
    <definedName name="P5_SCOPE_FULL_LOAD" hidden="1">#REF!,#REF!,#REF!,#REF!,#REF!,#REF!</definedName>
    <definedName name="P5_SCOPE_IND" hidden="1">'[14]2008 -2010'!$H$51:$I$52,'[14]2008 -2010'!$R$51:$S$52,'[14]2008 -2010'!$AB$51:$AC$52,'[14]2008 -2010'!$I$58,'[14]2008 -2010'!$S$58,'[14]2008 -2010'!$AC$58</definedName>
    <definedName name="P5_SCOPE_IND2" hidden="1">'[14]2008 -2010'!$H$51:$I$52,'[14]2008 -2010'!$R$51:$S$52,'[14]2008 -2010'!$AB$51:$AC$52,'[14]2008 -2010'!$H$58:$I$58,'[14]2008 -2010'!$R$58:$S$58</definedName>
    <definedName name="P5_SCOPE_NOTIND" hidden="1">#REF!,#REF!,#REF!,#REF!,#REF!,#REF!,#REF!</definedName>
    <definedName name="P5_SCOPE_NotInd2" hidden="1">#REF!,#REF!,#REF!,#REF!,#REF!,#REF!,#REF!</definedName>
    <definedName name="P5_SCOPE_PER_PRT" hidden="1">[7]перекрестка!$H$60:$H$64,[7]перекрестка!$J$53:$J$64,[7]перекрестка!$K$54:$K$58,[7]перекрестка!$K$60:$K$64,[7]перекрестка!$N$53:$N$64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[10]перекрестка!$N$30:$N$34,[10]перекрестка!$N$36:$N$40,[10]перекрестка!$N$42:$N$46,[10]перекрестка!$N$49:$N$60,[10]перекрестка!$N$62:$N$66</definedName>
    <definedName name="P5_T17_Protection" hidden="1">'[12]29'!$L$19:$M$19,'[12]29'!$L$21:$M$27,'[12]29'!$L$29:$M$33,'[12]29'!$L$36:$M$36,'[12]29'!$L$38:$M$42,'[12]29'!$L$45:$M$45,'[12]29'!$O$10:$P$10,'[12]29'!$O$12:$P$16</definedName>
    <definedName name="P5_T28?axis?R?ПЭ" hidden="1">'[12]28'!$D$210:$I$212,'[12]28'!$D$219:$I$221,'[12]28'!$D$224:$I$226,'[12]28'!$D$230:$I$232,'[12]28'!$D$236:$I$238,'[12]28'!$D$245:$I$247,'[12]28'!$D$250:$I$252</definedName>
    <definedName name="P5_T28?axis?R?ПЭ?" hidden="1">'[12]28'!$B$210:$B$212,'[12]28'!$B$219:$B$221,'[12]28'!$B$224:$B$226,'[12]28'!$B$230:$B$232,'[12]28'!$B$236:$B$238,'[12]28'!$B$245:$B$247,'[12]28'!$B$250:$B$252</definedName>
    <definedName name="P5_T28_Protection" hidden="1">'[12]28'!$B$262:$B$264,'[12]28'!$B$271:$B$273,'[12]28'!$B$276:$B$278,'[12]28'!$B$282:$B$284,'[12]28'!$B$288:$B$291,'[12]28'!$B$11:$B$13,'[12]28'!$B$16:$B$18,'[12]28'!$B$22:$B$24</definedName>
    <definedName name="P6_SCOPE_FULL_LOAD" hidden="1">#REF!,#REF!,#REF!,#REF!,#REF!,#REF!</definedName>
    <definedName name="P6_SCOPE_NOTIND" hidden="1">#REF!,#REF!,#REF!,#REF!,#REF!,#REF!,#REF!</definedName>
    <definedName name="P6_SCOPE_NotInd2" hidden="1">#REF!,#REF!,#REF!,#REF!,#REF!,#REF!,#REF!</definedName>
    <definedName name="P6_SCOPE_PER_PRT" hidden="1">[7]перекрестка!$F$66:$H$70,[7]перекрестка!$J$66:$K$70,[7]перекрестка!$N$66:$N$70,[7]перекрестка!$F$72:$H$76,[7]перекрестка!$J$72:$K$76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[10]перекрестка!$N$68:$N$72,[10]перекрестка!$N$74:$N$78,[10]перекрестка!$N$80:$N$84,[10]перекрестка!$N$89:$N$100,[10]перекрестка!$N$102:$N$106</definedName>
    <definedName name="P6_T17_Protection" hidden="1">'[12]29'!$O$19:$P$19,'[12]29'!$O$21:$P$25,'[12]29'!$O$27:$P$27,'[12]29'!$O$29:$P$33,'[12]29'!$O$36:$P$36,'[12]29'!$O$38:$P$42,'[12]29'!$O$45:$P$45,P1_T17_Protection</definedName>
    <definedName name="P6_T28?axis?R?ПЭ" hidden="1">'[12]28'!$D$256:$I$258,'[12]28'!$D$262:$I$264,'[12]28'!$D$271:$I$273,'[12]28'!$D$276:$I$278,'[12]28'!$D$282:$I$284,'[12]28'!$D$288:$I$291,'[12]28'!$D$11:$I$13,P1_T28?axis?R?ПЭ</definedName>
    <definedName name="P6_T28?axis?R?ПЭ?" hidden="1">'[12]28'!$B$256:$B$258,'[12]28'!$B$262:$B$264,'[12]28'!$B$271:$B$273,'[12]28'!$B$276:$B$278,'[12]28'!$B$282:$B$284,'[12]28'!$B$288:$B$291,'[12]28'!$B$11:$B$13,P1_T28?axis?R?ПЭ?</definedName>
    <definedName name="P6_T28_Protection" hidden="1">'[12]28'!$B$28:$B$30,'[12]28'!$B$37:$B$39,'[12]28'!$B$42:$B$44,'[12]28'!$B$48:$B$50,'[12]28'!$B$54:$B$56,'[12]28'!$B$63:$B$65,'[12]28'!$G$210:$H$212,'[12]28'!$D$11:$E$13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[7]перекрестка!$N$72:$N$76,[7]перекрестка!$F$78:$H$82,[7]перекрестка!$J$78:$K$82,[7]перекрестка!$N$78:$N$82,[7]перекрестка!$F$84:$H$88</definedName>
    <definedName name="P7_T1?Data" hidden="1">#REF!,#REF!,#REF!,#REF!,#REF!,#REF!,#REF!</definedName>
    <definedName name="P7_T1?unit?ТРУБ" hidden="1">#REF!,#REF!,#REF!,#REF!,#REF!,#REF!,#REF!</definedName>
    <definedName name="P7_T1_Protect" hidden="1">[10]перекрестка!$N$108:$N$112,[10]перекрестка!$N$114:$N$118,[10]перекрестка!$N$120:$N$124,[10]перекрестка!$N$127:$N$138,[10]перекрестка!$N$140:$N$144</definedName>
    <definedName name="P7_T28_Protection" hidden="1">'[12]28'!$G$11:$H$13,'[12]28'!$D$16:$E$18,'[12]28'!$G$16:$H$18,'[12]28'!$D$22:$E$24,'[12]28'!$G$22:$H$24,'[12]28'!$D$28:$E$30,'[12]28'!$G$28:$H$30,'[12]28'!$D$37:$E$39</definedName>
    <definedName name="P8_SCOPE_FULL_LOAD" hidden="1">#REF!,#REF!,#REF!,#REF!,#REF!,#REF!</definedName>
    <definedName name="P8_SCOPE_NOTIND" hidden="1">#REF!,#REF!,#REF!,#REF!,#REF!,#REF!</definedName>
    <definedName name="P8_SCOPE_PER_PRT" hidden="1">[7]перекрестка!$J$84:$K$88,[7]перекрестка!$N$84:$N$88,[7]перекрестка!$F$14:$G$25,P1_SCOPE_PER_PRT,P2_SCOPE_PER_PRT,P3_SCOPE_PER_PRT,P4_SCOPE_PER_PRT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[10]перекрестка!$N$146:$N$150,[10]перекрестка!$N$152:$N$156,[10]перекрестка!$N$158:$N$162,[10]перекрестка!$F$11:$G$11,[10]перекрестка!$F$12:$H$16</definedName>
    <definedName name="P8_T28_Protection" hidden="1">'[12]28'!$G$37:$H$39,'[12]28'!$D$42:$E$44,'[12]28'!$G$42:$H$44,'[12]28'!$D$48:$E$50,'[12]28'!$G$48:$H$50,'[12]28'!$D$54:$E$56,'[12]28'!$G$54:$H$56,'[12]28'!$D$89:$E$91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[10]перекрестка!$F$17:$G$17,[10]перекрестка!$F$18:$H$22,[10]перекрестка!$F$24:$H$28,[10]перекрестка!$F$30:$H$34,[10]перекрестка!$F$36:$H$40</definedName>
    <definedName name="P9_T28_Protection" hidden="1">'[12]28'!$G$89:$H$91,'[12]28'!$G$94:$H$96,'[12]28'!$D$94:$E$96,'[12]28'!$D$100:$E$102,'[12]28'!$G$100:$H$102,'[12]28'!$D$106:$E$108,'[12]28'!$G$106:$H$108,'[12]28'!$D$167:$E$169</definedName>
    <definedName name="popiiiiiiiiiiiiiiiiiii" hidden="1">{#N/A,#N/A,TRUE,"Лист1";#N/A,#N/A,TRUE,"Лист2";#N/A,#N/A,TRUE,"Лист3"}</definedName>
    <definedName name="prd">[15]Титульный!$J$13</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rttryu" hidden="1">{#N/A,#N/A,TRUE,"Лист1";#N/A,#N/A,TRUE,"Лист2";#N/A,#N/A,TRUE,"Лист3"}</definedName>
    <definedName name="rrtdrdrdsf" hidden="1">{#N/A,#N/A,TRUE,"Лист1";#N/A,#N/A,TRUE,"Лист2";#N/A,#N/A,TRUE,"Лист3"}</definedName>
    <definedName name="rsk">[4]Справочники!$D$1:$D$62</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met" hidden="1">{#N/A,#N/A,FALSE,"Себестоимсть-97"}</definedName>
    <definedName name="SUBRF">[3]Lists!$B$2:$B$69</definedName>
    <definedName name="TABL1">[3]Lists!$B$2:$D$69</definedName>
    <definedName name="trfgffffffffffffffffff" hidden="1">{#N/A,#N/A,TRUE,"Лист1";#N/A,#N/A,TRUE,"Лист2";#N/A,#N/A,TRUE,"Лист3"}</definedName>
    <definedName name="trttttttttttttttttttt" hidden="1">{#N/A,#N/A,TRUE,"Лист1";#N/A,#N/A,TRUE,"Лист2";#N/A,#N/A,TRUE,"Лист3"}</definedName>
    <definedName name="uhjhhhhhhhhhhhhh" hidden="1">{#N/A,#N/A,TRUE,"Лист1";#N/A,#N/A,TRUE,"Лист2";#N/A,#N/A,TRUE,"Лист3"}</definedName>
    <definedName name="uiyuyuy" hidden="1">{#N/A,#N/A,TRUE,"Лист1";#N/A,#N/A,TRUE,"Лист2";#N/A,#N/A,TRUE,"Лист3"}</definedName>
    <definedName name="uytytr" hidden="1">{#N/A,#N/A,TRUE,"Лист1";#N/A,#N/A,TRUE,"Лист2";#N/A,#N/A,TRUE,"Лист3"}</definedName>
    <definedName name="uyuiyuttyt" hidden="1">{#N/A,#N/A,TRUE,"Лист1";#N/A,#N/A,TRUE,"Лист2";#N/A,#N/A,TRUE,"Лист3"}</definedName>
    <definedName name="uyyuttr" hidden="1">{#N/A,#N/A,TRUE,"Лист1";#N/A,#N/A,TRUE,"Лист2";#N/A,#N/A,TRUE,"Лист3"}</definedName>
    <definedName name="vcfdfs" hidden="1">{#N/A,#N/A,TRUE,"Лист1";#N/A,#N/A,TRUE,"Лист2";#N/A,#N/A,TRUE,"Лист3"}</definedName>
    <definedName name="vcfhg" hidden="1">{#N/A,#N/A,TRUE,"Лист1";#N/A,#N/A,TRUE,"Лист2";#N/A,#N/A,TRUE,"Лист3"}</definedName>
    <definedName name="vcfssssssssssssssssssss" hidden="1">{#N/A,#N/A,TRUE,"Лист1";#N/A,#N/A,TRUE,"Лист2";#N/A,#N/A,TRUE,"Лист3"}</definedName>
    <definedName name="vn" hidden="1">{#N/A,#N/A,TRUE,"Лист1";#N/A,#N/A,TRUE,"Лист2";#N/A,#N/A,TRUE,"Лист3"}</definedName>
    <definedName name="waddddddddddddddddddd" hidden="1">{#N/A,#N/A,TRUE,"Лист1";#N/A,#N/A,TRUE,"Лист2";#N/A,#N/A,TRUE,"Лист3"}</definedName>
    <definedName name="wesddddddddddddddddd" hidden="1">{#N/A,#N/A,TRUE,"Лист1";#N/A,#N/A,TRUE,"Лист2";#N/A,#N/A,TRUE,"Лист3"}</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ear">[4]Справочники!$J$1:$J$15</definedName>
    <definedName name="yfgdfdfffffffffffff" hidden="1">{#N/A,#N/A,TRUE,"Лист1";#N/A,#N/A,TRUE,"Лист2";#N/A,#N/A,TRUE,"Лист3"}</definedName>
    <definedName name="ytttttttttttttttttttt" hidden="1">{#N/A,#N/A,TRUE,"Лист1";#N/A,#N/A,TRUE,"Лист2";#N/A,#N/A,TRUE,"Лист3"}</definedName>
    <definedName name="ytyggggggggggggggg" hidden="1">{#N/A,#N/A,TRUE,"Лист1";#N/A,#N/A,TRUE,"Лист2";#N/A,#N/A,TRUE,"Лист3"}</definedName>
    <definedName name="yyyjjjj" hidden="1">{#N/A,#N/A,FALSE,"Себестоимсть-97"}</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23ё">#N/A</definedName>
    <definedName name="ваорлап" hidden="1">{#N/A,#N/A,TRUE,"Лист1";#N/A,#N/A,TRUE,"Лист2";#N/A,#N/A,TRUE,"Лист3"}</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#N/A</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hidden="1">{#N/A,#N/A,TRUE,"Лист1";#N/A,#N/A,TRUE,"Лист2";#N/A,#N/A,TRUE,"Лист3"}</definedName>
    <definedName name="вуув" hidden="1">{#N/A,#N/A,TRUE,"Лист1";#N/A,#N/A,TRUE,"Лист2";#N/A,#N/A,TRUE,"Лист3"}</definedName>
    <definedName name="выап" hidden="1">#REF!</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hidden="1">{#N/A,#N/A,TRUE,"Лист1";#N/A,#N/A,TRUE,"Лист2";#N/A,#N/A,TRUE,"Лист3"}</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hidden="1">{#N/A,#N/A,TRUE,"Лист1";#N/A,#N/A,TRUE,"Лист2";#N/A,#N/A,TRUE,"Лист3"}</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hidden="1">{#N/A,#N/A,TRUE,"Лист1";#N/A,#N/A,TRUE,"Лист2";#N/A,#N/A,TRUE,"Лист3"}</definedName>
    <definedName name="грфинцкавг98Х" hidden="1">{#N/A,#N/A,TRUE,"Лист1";#N/A,#N/A,TRUE,"Лист2";#N/A,#N/A,TRUE,"Лист3"}</definedName>
    <definedName name="гшгш" hidden="1">{#N/A,#N/A,TRUE,"Лист1";#N/A,#N/A,TRUE,"Лист2";#N/A,#N/A,TRUE,"Лист3"}</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шголлололол" hidden="1">{#N/A,#N/A,TRUE,"Лист1";#N/A,#N/A,TRUE,"Лист2";#N/A,#N/A,TRUE,"Лист3"}</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hidden="1">{#N/A,#N/A,TRUE,"Лист1";#N/A,#N/A,TRUE,"Лист2";#N/A,#N/A,TRUE,"Лист3"}</definedName>
    <definedName name="евапараорплор" hidden="1">{#N/A,#N/A,TRUE,"Лист1";#N/A,#N/A,TRUE,"Лист2";#N/A,#N/A,TRUE,"Лист3"}</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#REF!,#REF!,#REF!,#REF!</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ждлдлодл" hidden="1">{#N/A,#N/A,TRUE,"Лист1";#N/A,#N/A,TRUE,"Лист2";#N/A,#N/A,TRUE,"Лист3"}</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xlnm.Print_Titles" localSheetId="2">'3'!$4:$4</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щщщшгрпаав" hidden="1">{#N/A,#N/A,TRUE,"Лист1";#N/A,#N/A,TRUE,"Лист2";#N/A,#N/A,TRUE,"Лист3"}</definedName>
    <definedName name="й">#N/A</definedName>
    <definedName name="йй">#N/A</definedName>
    <definedName name="индцкавг98" hidden="1">{#N/A,#N/A,TRUE,"Лист1";#N/A,#N/A,TRUE,"Лист2";#N/A,#N/A,TRUE,"Лист3"}</definedName>
    <definedName name="иполрж" hidden="1">'[2]на 1 тут'!#REF!</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к" hidden="1">{#N/A,#N/A,TRUE,"Лист1";#N/A,#N/A,TRUE,"Лист2";#N/A,#N/A,TRUE,"Лист3"}</definedName>
    <definedName name="ке">#N/A</definedName>
    <definedName name="кеппппппппппп" hidden="1">{#N/A,#N/A,TRUE,"Лист1";#N/A,#N/A,TRUE,"Лист2";#N/A,#N/A,TRUE,"Лист3"}</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hidden="1">{#N/A,#N/A,TRUE,"Лист1";#N/A,#N/A,TRUE,"Лист2";#N/A,#N/A,TRUE,"Лист3"}</definedName>
    <definedName name="лимит" hidden="1">{#N/A,#N/A,FALSE,"Себестоимсть-97"}</definedName>
    <definedName name="Лицензии" hidden="1">{#N/A,#N/A,TRUE,"Лист1";#N/A,#N/A,TRUE,"Лист2";#N/A,#N/A,TRUE,"Лист3"}</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рэм" hidden="1">'[2]на 1 тут'!#REF!</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#N/A</definedName>
    <definedName name="мпачывя" hidden="1">'[2]на 1 тут'!#REF!</definedName>
    <definedName name="мым">#N/A</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гневаапор" hidden="1">{#N/A,#N/A,TRUE,"Лист1";#N/A,#N/A,TRUE,"Лист2";#N/A,#N/A,TRUE,"Лист3"}</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овый" hidden="1">#REF!,#REF!,#REF!,#REF!,#REF!,P1_SCOPE_NotInd2,P2_SCOPE_NotInd2,P3_SCOPE_NotInd2</definedName>
    <definedName name="ншш" hidden="1">{#N/A,#N/A,TRUE,"Лист1";#N/A,#N/A,TRUE,"Лист2";#N/A,#N/A,TRUE,"Лист3"}</definedName>
    <definedName name="_xlnm.Print_Area" localSheetId="2">'3'!$A$1:$F$52</definedName>
    <definedName name="_xlnm.Print_Area">#REF!</definedName>
    <definedName name="оллртимиава" hidden="1">{#N/A,#N/A,TRUE,"Лист1";#N/A,#N/A,TRUE,"Лист2";#N/A,#N/A,TRUE,"Лист3"}</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орправ" hidden="1">{#N/A,#N/A,TRUE,"Лист1";#N/A,#N/A,TRUE,"Лист2";#N/A,#N/A,TRUE,"Лист3"}</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мсмчвв" hidden="1">{#N/A,#N/A,TRUE,"Лист1";#N/A,#N/A,TRUE,"Лист2";#N/A,#N/A,TRUE,"Лист3"}</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hidden="1">{#N/A,#N/A,FALSE,"Себестоимсть-97"}</definedName>
    <definedName name="ПостНасел">#N/A</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hidden="1">{#N/A,#N/A,TRUE,"Лист1";#N/A,#N/A,TRUE,"Лист2";#N/A,#N/A,TRUE,"Лист3"}</definedName>
    <definedName name="признак">'[16]Расчеты с потребителями'!$AM$10:$AM$13</definedName>
    <definedName name="прпропорпрпр" hidden="1">{#N/A,#N/A,TRUE,"Лист1";#N/A,#N/A,TRUE,"Лист2";#N/A,#N/A,TRUE,"Лист3"}</definedName>
    <definedName name="птрпопролвпрлвнг" hidden="1">#REF!,#REF!,#REF!,#REF!,#REF!,#REF!,#REF!</definedName>
    <definedName name="пыпыппывапа" hidden="1">#REF!,#REF!,#REF!</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hidden="1">{#N/A,#N/A,TRUE,"Лист1";#N/A,#N/A,TRUE,"Лист2";#N/A,#N/A,TRUE,"Лист3"}</definedName>
    <definedName name="ррапав" hidden="1">{#N/A,#N/A,TRUE,"Лист1";#N/A,#N/A,TRUE,"Лист2";#N/A,#N/A,TRUE,"Лист3"}</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#N/A</definedName>
    <definedName name="сиитьь" hidden="1">{#N/A,#N/A,TRUE,"Лист1";#N/A,#N/A,TRUE,"Лист2";#N/A,#N/A,TRUE,"Лист3"}</definedName>
    <definedName name="сс">#N/A</definedName>
    <definedName name="сссс">#N/A</definedName>
    <definedName name="ссы">#N/A</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hidden="1">{#N/A,#N/A,TRUE,"Лист1";#N/A,#N/A,TRUE,"Лист2";#N/A,#N/A,TRUE,"Лист3"}</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hidden="1">{#N/A,#N/A,TRUE,"Лист1";#N/A,#N/A,TRUE,"Лист2";#N/A,#N/A,TRUE,"Лист3"}</definedName>
    <definedName name="у">#N/A</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еееукеееееееееееееее" hidden="1">{#N/A,#N/A,TRUE,"Лист1";#N/A,#N/A,TRUE,"Лист2";#N/A,#N/A,TRUE,"Лист3"}</definedName>
    <definedName name="укеукеуеуе" hidden="1">{#N/A,#N/A,TRUE,"Лист1";#N/A,#N/A,TRUE,"Лист2";#N/A,#N/A,TRUE,"Лист3"}</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Ф">#N/A</definedName>
    <definedName name="уыавыапвпаворорол" hidden="1">{#N/A,#N/A,TRUE,"Лист1";#N/A,#N/A,TRUE,"Лист2";#N/A,#N/A,TRUE,"Лист3"}</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ц">#N/A</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#N/A</definedName>
    <definedName name="цуа">#N/A</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hidden="1">{#N/A,#N/A,TRUE,"Лист1";#N/A,#N/A,TRUE,"Лист2";#N/A,#N/A,TRUE,"Лист3"}</definedName>
    <definedName name="шоапвваыаыф" hidden="1">{#N/A,#N/A,TRUE,"Лист1";#N/A,#N/A,TRUE,"Лист2";#N/A,#N/A,TRUE,"Лист3"}</definedName>
    <definedName name="шооитиаавч" hidden="1">{#N/A,#N/A,TRUE,"Лист1";#N/A,#N/A,TRUE,"Лист2";#N/A,#N/A,TRUE,"Лист3"}</definedName>
    <definedName name="щшлдолрорми" hidden="1">{#N/A,#N/A,TRUE,"Лист1";#N/A,#N/A,TRUE,"Лист2";#N/A,#N/A,TRUE,"Лист3"}</definedName>
    <definedName name="ыапр" hidden="1">{#N/A,#N/A,TRUE,"Лист1";#N/A,#N/A,TRUE,"Лист2";#N/A,#N/A,TRUE,"Лист3"}</definedName>
    <definedName name="ыв">#N/A</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ыыыы">#N/A</definedName>
    <definedName name="юбьбютьи" hidden="1">{#N/A,#N/A,TRUE,"Лист1";#N/A,#N/A,TRUE,"Лист2";#N/A,#N/A,TRUE,"Лист3"}</definedName>
    <definedName name="юлолтррпв" hidden="1">{#N/A,#N/A,TRUE,"Лист1";#N/A,#N/A,TRUE,"Лист2";#N/A,#N/A,TRUE,"Лист3"}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3" l="1"/>
  <c r="G51" i="3"/>
  <c r="F51" i="3"/>
  <c r="I48" i="3"/>
  <c r="I49" i="3"/>
  <c r="H49" i="3"/>
  <c r="E35" i="2"/>
  <c r="F34" i="2"/>
  <c r="F35" i="2" s="1"/>
  <c r="D35" i="2"/>
  <c r="D32" i="2"/>
  <c r="E11" i="2"/>
  <c r="F11" i="2"/>
  <c r="D11" i="2"/>
  <c r="E21" i="2"/>
  <c r="D21" i="2"/>
  <c r="F54" i="3" l="1"/>
  <c r="F50" i="3"/>
  <c r="H51" i="3"/>
  <c r="G50" i="3"/>
  <c r="F21" i="2"/>
  <c r="E32" i="2"/>
  <c r="F32" i="2"/>
  <c r="F53" i="3" l="1"/>
  <c r="I51" i="3"/>
  <c r="H50" i="3"/>
  <c r="H54" i="3"/>
  <c r="I50" i="3" l="1"/>
  <c r="H53" i="3" s="1"/>
</calcChain>
</file>

<file path=xl/sharedStrings.xml><?xml version="1.0" encoding="utf-8"?>
<sst xmlns="http://schemas.openxmlformats.org/spreadsheetml/2006/main" count="248" uniqueCount="189">
  <si>
    <t>ПРЕДЛОЖЕНИЕ</t>
  </si>
  <si>
    <t>о размере тарифов, долгосрочных параметров регулирования</t>
  </si>
  <si>
    <t>по передаче электроэнергии на 2021 год</t>
  </si>
  <si>
    <t>филиала Публичного акционерного общества "Россети Юг" - "Волгоградэнерго"</t>
  </si>
  <si>
    <t>(полное и сокращенное наименование юридического лица)</t>
  </si>
  <si>
    <t>филиал ПАО "Россети Юг" - "Волгоградэнерго"</t>
  </si>
  <si>
    <t xml:space="preserve"> Информация об организации</t>
  </si>
  <si>
    <t>Полное наименование</t>
  </si>
  <si>
    <t>ФИЛИАЛ ПУБЛИЧНОГО АКЦИОНЕРНОГО ОБЩЕСТВА "РОССЕТИ ЮГ" - "ВОЛГОГРАДЭНЕРГО"</t>
  </si>
  <si>
    <t>Сокращенное наименование</t>
  </si>
  <si>
    <t>"Волгоградэнерго"</t>
  </si>
  <si>
    <t>Место нахождения</t>
  </si>
  <si>
    <t>г.Волгоград, пр-т Ленина, 15, 400066</t>
  </si>
  <si>
    <t>Фактический адрес</t>
  </si>
  <si>
    <t>ИНН</t>
  </si>
  <si>
    <t>КПП</t>
  </si>
  <si>
    <t>Ф.И.О. руководителя</t>
  </si>
  <si>
    <t>Кушнеров Анатолий Валерьевич</t>
  </si>
  <si>
    <t>Адрес электронной почты</t>
  </si>
  <si>
    <t>ve.pbox@ve.rosseti-yug.ru</t>
  </si>
  <si>
    <t>Контактный телефон</t>
  </si>
  <si>
    <t>(8442) 96-43-59</t>
  </si>
  <si>
    <t>Факс</t>
  </si>
  <si>
    <t>(8442) 96-43-45</t>
  </si>
  <si>
    <t>Филиал не является юридическим лицом, уставной капитал указан вцелом по ПАО "Россети Юг"</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</si>
  <si>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</si>
  <si>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</si>
  <si>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</si>
  <si>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</si>
  <si>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2019 год</t>
  </si>
  <si>
    <t>Показатели, утвержденные 
на 2020 год</t>
  </si>
  <si>
    <t>Предложения 
на 2021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</si>
  <si>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</si>
  <si>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</si>
  <si>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</si>
  <si>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</si>
  <si>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</si>
  <si>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</si>
  <si>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</si>
  <si>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</si>
  <si>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</si>
  <si>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</si>
  <si>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</si>
  <si>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</si>
  <si>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</si>
  <si>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</si>
  <si>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</si>
  <si>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</si>
  <si>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</si>
  <si>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</si>
  <si>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</si>
  <si>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</si>
  <si>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</si>
  <si>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</si>
  <si>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</si>
  <si>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</si>
  <si>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</si>
  <si>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</si>
  <si>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</si>
  <si>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</si>
  <si>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</si>
  <si>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</si>
  <si>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</si>
  <si>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</si>
  <si>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</si>
  <si>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 xml:space="preserve">Уровень потерь электрической энергии </t>
  </si>
  <si>
    <t>процентов</t>
  </si>
  <si>
    <t>6,69% (приказ Комитета тарифного регулирования Волгоградской области от 26.12.2018 № 48/18)</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</si>
  <si>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</si>
  <si>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</si>
  <si>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№247/2017 от 29.09.2017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</si>
  <si>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</si>
  <si>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</si>
  <si>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</si>
  <si>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</si>
  <si>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</si>
  <si>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</si>
  <si>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</si>
  <si>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</si>
  <si>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</si>
  <si>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</si>
  <si>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</si>
  <si>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</si>
  <si>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</si>
  <si>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</si>
  <si>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</si>
  <si>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</si>
  <si>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</si>
  <si>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</si>
  <si>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Утверждена приказом Минэнерго России от 02.12.2019 №15 @</t>
  </si>
  <si>
    <t>4.5.</t>
  </si>
  <si>
    <r>
      <t xml:space="preserve">Объем условных единиц </t>
    </r>
    <r>
      <rPr>
        <vertAlign val="superscript"/>
        <sz val="12"/>
        <rFont val="Times New Roman"/>
        <family val="1"/>
        <charset val="204"/>
      </rPr>
      <t>3</t>
    </r>
  </si>
  <si>
    <t>у.е.</t>
  </si>
  <si>
    <t>4.6.</t>
  </si>
  <si>
    <r>
      <t xml:space="preserve">Операционные (подконтрольные)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</si>
  <si>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</si>
  <si>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</si>
  <si>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</si>
  <si>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</si>
  <si>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</si>
  <si>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</si>
  <si>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</si>
  <si>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</si>
  <si>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</si>
  <si>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</si>
  <si>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</si>
  <si>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Рострудом  №23/19-21 от 22 января 2019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</si>
  <si>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</si>
  <si>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</si>
  <si>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</si>
  <si>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</si>
  <si>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</si>
  <si>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</si>
  <si>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t>
  </si>
  <si>
    <t>Включены затраты на передачу электроэнергии и мощности по сетям ТСО, затраты на покупку потерь электроэнергии</t>
  </si>
  <si>
    <t>**</t>
  </si>
  <si>
    <t>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2019 г. дополнительно учтены расходы на оплату труда - 55 803 тыс.руб.)</t>
  </si>
  <si>
    <t>***</t>
  </si>
  <si>
    <t>В материальных затратах в рамках раскрытия информации о структуре и объемах затрат по факту 2019 г. дополнительно учтены расходы на ремонт  (материальные затраты и затраты на услуги сторонних организаций) - 155 264 тыс.руб.</t>
  </si>
  <si>
    <t>****</t>
  </si>
  <si>
    <t>Неподконтрольные расходы указаны без учета НВВ на оплату потерь электроэнергии.  (В неподконтрольнве расходы 2019 г . относительно данных, приведенных в рамках раскрытия инормации о структуре и объемах затрат,  дополнительно включены налог на прибыль, приходящийся на филиал в соответствии с налоговой декларацией в размере 16 414 тыс.руб. и резерв по сомнительным долгам, рассчитанный в соотв. с п.30 Основ ценообразования, в размере 75 836 тыс.руб.)</t>
  </si>
  <si>
    <t>*****</t>
  </si>
  <si>
    <t>Информация представлена по финансированию с НДС по источнику "Амортизация"</t>
  </si>
  <si>
    <t>******</t>
  </si>
  <si>
    <t>Фактическая среднесписочная численность указана с учетом доли Исполнительного аппарата</t>
  </si>
  <si>
    <t>*******</t>
  </si>
  <si>
    <t>********</t>
  </si>
  <si>
    <t xml:space="preserve"> Цены (тарифы) по регулируемым видам деятельности организации</t>
  </si>
  <si>
    <t>Единица изменения</t>
  </si>
  <si>
    <t>Фактические показатели за 2019 год</t>
  </si>
  <si>
    <t>Показатели, утвержденные на 2020 год</t>
  </si>
  <si>
    <t>Предложения на 2021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</si>
  <si>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</si>
  <si>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</si>
  <si>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</si>
  <si>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</si>
  <si>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</si>
  <si>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</si>
  <si>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</si>
  <si>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</si>
  <si>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</si>
  <si>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</si>
  <si>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</si>
  <si>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</si>
  <si>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</si>
  <si>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</si>
  <si>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</si>
  <si>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</si>
  <si>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</si>
  <si>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</si>
  <si>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</si>
  <si>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</si>
  <si>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</si>
  <si>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</si>
  <si>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</si>
  <si>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</si>
  <si>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</si>
  <si>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</si>
  <si>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</si>
  <si>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</si>
  <si>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</si>
  <si>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</si>
  <si>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</si>
  <si>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</si>
  <si>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</si>
  <si>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</si>
  <si>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</si>
  <si>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</si>
  <si>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</si>
  <si>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</si>
  <si>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</si>
  <si>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</si>
  <si>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</si>
  <si>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</si>
  <si>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</si>
  <si>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</si>
  <si>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</si>
  <si>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</si>
  <si>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</si>
  <si>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</si>
  <si>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</si>
  <si>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утв 2020</t>
  </si>
  <si>
    <t>заявка 2021</t>
  </si>
  <si>
    <t>проверка !!!</t>
  </si>
  <si>
    <t>мощность</t>
  </si>
  <si>
    <t>э/э</t>
  </si>
  <si>
    <t>сбор по одностав</t>
  </si>
  <si>
    <t>сбор по двухстав</t>
  </si>
  <si>
    <t xml:space="preserve"> Предложение на 2021 г. включает расходы не капитального характера на приобретение, установку, замену, допуск в эксплуатацию приборов учета электрической энергии (ФЗ -522)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</si>
</sst>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 _₽"/>
    <numFmt numFmtId="165" formatCode="#,##0.00_р_."/>
    <numFmt numFmtId="166" formatCode="#,##0_р_."/>
    <numFmt numFmtId="167" formatCode="_-* #,##0.00_р_._-;\-* #,##0.00_р_._-;_-* &quot;-&quot;??_р_._-;_-@_-"/>
    <numFmt numFmtId="168" formatCode="_-* #,##0_р_._-;\-* #,##0_р_._-;_-* &quot;-&quot;??_р_._-;_-@_-"/>
    <numFmt numFmtId="169" formatCode="#,##0_);[Red]\(#,##0\)"/>
  </numFmts>
  <fonts count="25" x14ac:knownFonts="1">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i/>
      <sz val="6"/>
      <name val="Times New Roman"/>
      <family val="1"/>
      <charset val="204"/>
    </font>
    <font>
      <sz val="13"/>
      <name val="Times New Roman"/>
      <family val="1"/>
      <charset val="204"/>
    </font>
    <font>
      <sz val="14"/>
      <name val="Times New Roman"/>
      <family val="1"/>
      <charset val="204"/>
    </font>
    <font>
      <u/>
      <sz val="10"/>
      <color theme="10"/>
      <name val="Arial Cyr"/>
      <charset val="204"/>
    </font>
    <font>
      <vertAlign val="superscript"/>
      <sz val="12"/>
      <name val="Times New Roman"/>
      <family val="1"/>
      <charset val="204"/>
    </font>
    <font>
      <sz val="10"/>
      <color indexed="9"/>
      <name val="Times New Roman"/>
      <family val="1"/>
      <charset val="204"/>
    </font>
    <font>
      <vertAlign val="superscript"/>
      <sz val="10"/>
      <name val="Times New Roman"/>
      <family val="1"/>
      <charset val="204"/>
    </font>
    <font>
      <sz val="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sz val="11"/>
      <color theme="1"/>
      <name val="Times New Roman"/>
      <family val="1"/>
      <charset val="204"/>
    </font>
    <font>
      <vertAlign val="superscript"/>
      <sz val="11"/>
      <color indexed="8"/>
      <name val="Times New Roman"/>
      <family val="1"/>
      <charset val="204"/>
    </font>
    <font>
      <sz val="11"/>
      <color theme="1"/>
      <name val="Calibri"/>
      <family val="2"/>
      <scheme val="minor"/>
    </font>
    <font>
      <sz val="8"/>
      <name val="Arial"/>
      <family val="2"/>
      <charset val="204"/>
    </font>
    <font>
      <b/>
      <sz val="14"/>
      <color indexed="12"/>
      <name val="Times New Roman"/>
      <family val="1"/>
      <charset val="204"/>
    </font>
    <font>
      <b/>
      <sz val="14"/>
      <color rgb="FF00B050"/>
      <name val="Times New Roman"/>
      <family val="1"/>
      <charset val="204"/>
    </font>
    <font>
      <b/>
      <sz val="11"/>
      <name val="Times New Roman"/>
      <family val="1"/>
      <charset val="204"/>
    </font>
    <font>
      <b/>
      <sz val="12"/>
      <color rgb="FFFF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7" fillId="0" borderId="0" applyNumberFormat="0" applyFill="0" applyBorder="0" applyAlignment="0" applyProtection="0"/>
    <xf numFmtId="0" fontId="12" fillId="0" borderId="0"/>
    <xf numFmtId="167" fontId="1" fillId="0" borderId="0" applyFont="0" applyFill="0" applyBorder="0" applyAlignment="0" applyProtection="0"/>
    <xf numFmtId="0" fontId="18" fillId="0" borderId="0"/>
    <xf numFmtId="169" fontId="19" fillId="0" borderId="0">
      <alignment vertical="top"/>
    </xf>
    <xf numFmtId="9" fontId="1" fillId="0" borderId="0" applyFont="0" applyFill="0" applyBorder="0" applyAlignment="0" applyProtection="0"/>
  </cellStyleXfs>
  <cellXfs count="91">
    <xf numFmtId="0" fontId="0" fillId="0" borderId="0" xfId="0"/>
    <xf numFmtId="0" fontId="1" fillId="0" borderId="0" xfId="1"/>
    <xf numFmtId="0" fontId="2" fillId="0" borderId="0" xfId="1" applyFont="1" applyAlignment="1">
      <alignment horizontal="right" wrapText="1"/>
    </xf>
    <xf numFmtId="0" fontId="2" fillId="0" borderId="0" xfId="1" applyFont="1" applyAlignment="1">
      <alignment wrapText="1"/>
    </xf>
    <xf numFmtId="0" fontId="5" fillId="0" borderId="0" xfId="1" applyFont="1" applyAlignment="1">
      <alignment vertical="center"/>
    </xf>
    <xf numFmtId="0" fontId="3" fillId="0" borderId="0" xfId="1" applyFont="1" applyAlignment="1">
      <alignment horizontal="center" vertical="center"/>
    </xf>
    <xf numFmtId="0" fontId="6" fillId="0" borderId="0" xfId="1"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7" fillId="0" borderId="0" xfId="2"/>
    <xf numFmtId="0" fontId="2" fillId="0" borderId="0" xfId="1" applyFont="1" applyAlignment="1">
      <alignment vertical="center"/>
    </xf>
    <xf numFmtId="0" fontId="2" fillId="0" borderId="0" xfId="1" applyFont="1"/>
    <xf numFmtId="0" fontId="9" fillId="0" borderId="0" xfId="1" applyFont="1"/>
    <xf numFmtId="0" fontId="11" fillId="0" borderId="0" xfId="1" applyFont="1"/>
    <xf numFmtId="0" fontId="14" fillId="0" borderId="0" xfId="1" applyFont="1" applyAlignment="1">
      <alignment horizontal="center" vertical="center" wrapText="1"/>
    </xf>
    <xf numFmtId="0" fontId="13" fillId="0" borderId="4" xfId="3" applyFont="1" applyBorder="1" applyAlignment="1">
      <alignment horizontal="center" vertical="center" wrapText="1"/>
    </xf>
    <xf numFmtId="0" fontId="14" fillId="0" borderId="0" xfId="1" applyFont="1" applyAlignment="1">
      <alignment vertical="top"/>
    </xf>
    <xf numFmtId="0" fontId="15" fillId="0" borderId="4" xfId="3" applyFont="1" applyBorder="1" applyAlignment="1">
      <alignment horizontal="center" vertical="top" wrapText="1"/>
    </xf>
    <xf numFmtId="0" fontId="15" fillId="0" borderId="4" xfId="3" applyFont="1" applyBorder="1" applyAlignment="1">
      <alignment horizontal="left" vertical="top" wrapText="1"/>
    </xf>
    <xf numFmtId="0" fontId="15" fillId="0" borderId="4" xfId="3" applyFont="1" applyBorder="1" applyAlignment="1">
      <alignment horizontal="left" vertical="center" wrapText="1"/>
    </xf>
    <xf numFmtId="0" fontId="15" fillId="0" borderId="4" xfId="3" applyFont="1" applyBorder="1" applyAlignment="1">
      <alignment horizontal="center" vertical="center" wrapText="1"/>
    </xf>
    <xf numFmtId="4" fontId="16" fillId="2" borderId="4" xfId="3" applyNumberFormat="1" applyFont="1" applyFill="1" applyBorder="1" applyAlignment="1">
      <alignment horizontal="center" vertical="center" wrapText="1"/>
    </xf>
    <xf numFmtId="0" fontId="15" fillId="0" borderId="0" xfId="3" applyFont="1" applyBorder="1" applyAlignment="1">
      <alignment horizontal="center" vertical="top" wrapText="1"/>
    </xf>
    <xf numFmtId="0" fontId="15" fillId="0" borderId="0" xfId="3" applyFont="1" applyBorder="1" applyAlignment="1">
      <alignment horizontal="left" vertical="top" wrapText="1"/>
    </xf>
    <xf numFmtId="0" fontId="15" fillId="0" borderId="0" xfId="3" applyFont="1" applyBorder="1" applyAlignment="1">
      <alignment horizontal="center" vertical="top"/>
    </xf>
    <xf numFmtId="0" fontId="15" fillId="0" borderId="8" xfId="3" applyFont="1" applyBorder="1" applyAlignment="1">
      <alignment horizontal="center" vertical="top" wrapText="1"/>
    </xf>
    <xf numFmtId="0" fontId="15" fillId="0" borderId="8" xfId="3" applyFont="1" applyBorder="1" applyAlignment="1">
      <alignment horizontal="left" vertical="top" wrapText="1"/>
    </xf>
    <xf numFmtId="0" fontId="15" fillId="0" borderId="8" xfId="3" applyFont="1" applyBorder="1" applyAlignment="1">
      <alignment horizontal="center" vertical="top"/>
    </xf>
    <xf numFmtId="0" fontId="3" fillId="0" borderId="0" xfId="0" applyFont="1" applyFill="1" applyAlignment="1">
      <alignment wrapText="1"/>
    </xf>
    <xf numFmtId="10" fontId="20" fillId="0" borderId="0" xfId="7" applyNumberFormat="1" applyFont="1" applyFill="1" applyBorder="1" applyAlignment="1">
      <alignment horizontal="right" wrapText="1"/>
    </xf>
    <xf numFmtId="0" fontId="3" fillId="0" borderId="0" xfId="6" applyNumberFormat="1" applyFont="1" applyFill="1" applyBorder="1" applyAlignment="1">
      <alignment horizontal="center" wrapText="1"/>
    </xf>
    <xf numFmtId="2" fontId="3" fillId="0" borderId="0" xfId="0" applyNumberFormat="1" applyFont="1" applyFill="1" applyAlignment="1">
      <alignment wrapText="1"/>
    </xf>
    <xf numFmtId="2" fontId="21" fillId="0" borderId="0" xfId="0" applyNumberFormat="1" applyFont="1" applyFill="1" applyAlignment="1">
      <alignment wrapText="1"/>
    </xf>
    <xf numFmtId="2" fontId="3" fillId="0" borderId="0" xfId="0" applyNumberFormat="1" applyFont="1" applyFill="1" applyAlignment="1">
      <alignment horizontal="left" wrapText="1"/>
    </xf>
    <xf numFmtId="0" fontId="22" fillId="0" borderId="0" xfId="0" applyFont="1" applyAlignment="1">
      <alignment vertical="top" wrapText="1"/>
    </xf>
    <xf numFmtId="0" fontId="3" fillId="0" borderId="0" xfId="6" applyNumberFormat="1" applyFont="1" applyFill="1" applyBorder="1" applyAlignment="1">
      <alignment horizontal="left" wrapText="1"/>
    </xf>
    <xf numFmtId="2" fontId="3" fillId="0" borderId="0" xfId="0" applyNumberFormat="1" applyFont="1" applyFill="1" applyAlignment="1">
      <alignment horizontal="center" wrapText="1"/>
    </xf>
    <xf numFmtId="0" fontId="3" fillId="0" borderId="4" xfId="6" applyNumberFormat="1" applyFont="1" applyFill="1" applyBorder="1" applyAlignment="1">
      <alignment horizontal="left" wrapText="1"/>
    </xf>
    <xf numFmtId="0" fontId="2" fillId="0" borderId="0" xfId="0" applyFont="1" applyAlignment="1">
      <alignment wrapText="1"/>
    </xf>
    <xf numFmtId="0" fontId="23" fillId="0" borderId="0" xfId="0" applyFont="1" applyAlignment="1">
      <alignment wrapText="1"/>
    </xf>
    <xf numFmtId="167" fontId="2" fillId="0" borderId="4" xfId="4" applyFont="1" applyBorder="1" applyAlignment="1">
      <alignment wrapText="1"/>
    </xf>
    <xf numFmtId="0" fontId="2" fillId="0" borderId="4" xfId="0" applyFont="1" applyBorder="1" applyAlignment="1">
      <alignment wrapText="1"/>
    </xf>
    <xf numFmtId="168" fontId="2" fillId="0" borderId="4" xfId="0" applyNumberFormat="1" applyFont="1" applyBorder="1" applyAlignment="1">
      <alignment wrapText="1"/>
    </xf>
    <xf numFmtId="43" fontId="2" fillId="0" borderId="4" xfId="0" applyNumberFormat="1" applyFont="1" applyBorder="1" applyAlignment="1">
      <alignment wrapText="1"/>
    </xf>
    <xf numFmtId="168" fontId="24" fillId="0" borderId="4" xfId="0" applyNumberFormat="1" applyFont="1" applyBorder="1" applyAlignment="1">
      <alignment wrapText="1"/>
    </xf>
    <xf numFmtId="43" fontId="24" fillId="0" borderId="4" xfId="0" applyNumberFormat="1" applyFont="1" applyBorder="1" applyAlignment="1">
      <alignment wrapText="1"/>
    </xf>
    <xf numFmtId="0" fontId="2" fillId="2" borderId="0" xfId="1" applyFont="1" applyFill="1"/>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4" xfId="1" applyFont="1" applyFill="1" applyBorder="1" applyAlignment="1">
      <alignment horizontal="center" vertical="top" wrapText="1"/>
    </xf>
    <xf numFmtId="0" fontId="2" fillId="2" borderId="4" xfId="1" applyFont="1" applyFill="1" applyBorder="1" applyAlignment="1">
      <alignment horizontal="left" vertical="top" wrapText="1"/>
    </xf>
    <xf numFmtId="164" fontId="2" fillId="2" borderId="4" xfId="1" applyNumberFormat="1" applyFont="1" applyFill="1" applyBorder="1" applyAlignment="1">
      <alignment horizontal="center" vertical="top"/>
    </xf>
    <xf numFmtId="0" fontId="2" fillId="2" borderId="0" xfId="1" applyFont="1" applyFill="1" applyAlignment="1">
      <alignment vertical="top"/>
    </xf>
    <xf numFmtId="164" fontId="2" fillId="2" borderId="4" xfId="1" applyNumberFormat="1" applyFont="1" applyFill="1" applyBorder="1" applyAlignment="1">
      <alignment horizontal="center" vertical="center"/>
    </xf>
    <xf numFmtId="0" fontId="2" fillId="2" borderId="4" xfId="1" applyFont="1" applyFill="1" applyBorder="1" applyAlignment="1">
      <alignment horizontal="center" vertical="top"/>
    </xf>
    <xf numFmtId="10" fontId="2" fillId="2" borderId="4" xfId="0" applyNumberFormat="1" applyFont="1" applyFill="1" applyBorder="1" applyAlignment="1">
      <alignment horizontal="center" vertical="center"/>
    </xf>
    <xf numFmtId="0" fontId="2" fillId="2" borderId="4" xfId="1" applyFont="1" applyFill="1" applyBorder="1" applyAlignment="1">
      <alignment horizontal="center" wrapText="1"/>
    </xf>
    <xf numFmtId="0" fontId="2" fillId="2" borderId="4" xfId="1" applyFont="1" applyFill="1" applyBorder="1" applyAlignment="1">
      <alignment horizontal="left" wrapText="1"/>
    </xf>
    <xf numFmtId="165" fontId="2" fillId="2" borderId="4" xfId="1" applyNumberFormat="1" applyFont="1" applyFill="1" applyBorder="1" applyAlignment="1">
      <alignment horizontal="center" vertical="center"/>
    </xf>
    <xf numFmtId="0" fontId="2" fillId="2" borderId="0" xfId="1" applyFont="1" applyFill="1" applyAlignment="1"/>
    <xf numFmtId="166" fontId="2" fillId="2" borderId="4" xfId="1" applyNumberFormat="1" applyFont="1" applyFill="1" applyBorder="1" applyAlignment="1">
      <alignment horizontal="center" vertical="center"/>
    </xf>
    <xf numFmtId="0" fontId="2" fillId="2" borderId="4" xfId="1" applyFont="1" applyFill="1" applyBorder="1" applyAlignment="1">
      <alignment horizontal="center" vertical="center" wrapText="1"/>
    </xf>
    <xf numFmtId="2" fontId="2" fillId="2" borderId="4"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9" fillId="2" borderId="0" xfId="1" applyFont="1" applyFill="1"/>
    <xf numFmtId="0" fontId="11" fillId="2" borderId="0" xfId="1" applyFont="1" applyFill="1"/>
    <xf numFmtId="167" fontId="14" fillId="2" borderId="4" xfId="4" applyFont="1" applyFill="1" applyBorder="1" applyAlignment="1">
      <alignment horizontal="center" vertical="center" wrapText="1"/>
    </xf>
    <xf numFmtId="0" fontId="3" fillId="0" borderId="0" xfId="1" applyFont="1" applyAlignment="1">
      <alignment horizontal="center"/>
    </xf>
    <xf numFmtId="0" fontId="3" fillId="0" borderId="0" xfId="1" applyFont="1" applyAlignment="1">
      <alignment horizontal="center" vertical="center"/>
    </xf>
    <xf numFmtId="0" fontId="3" fillId="0" borderId="0" xfId="1" applyFont="1" applyAlignment="1">
      <alignment horizontal="center" vertical="center" wrapText="1"/>
    </xf>
    <xf numFmtId="0" fontId="4" fillId="0" borderId="0" xfId="1" applyFont="1" applyAlignment="1">
      <alignment horizontal="center" vertical="top"/>
    </xf>
    <xf numFmtId="0" fontId="3" fillId="2" borderId="0" xfId="1" applyFont="1" applyFill="1" applyAlignment="1">
      <alignment horizontal="center" wrapText="1"/>
    </xf>
    <xf numFmtId="0" fontId="3" fillId="2" borderId="0" xfId="1" applyFont="1" applyFill="1" applyAlignment="1">
      <alignment horizontal="center"/>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0" xfId="1" applyFont="1" applyFill="1" applyAlignment="1">
      <alignment horizontal="left" vertical="center" wrapText="1"/>
    </xf>
    <xf numFmtId="0" fontId="2" fillId="2" borderId="0" xfId="1" applyFont="1" applyFill="1" applyAlignment="1">
      <alignment horizontal="left" wrapText="1"/>
    </xf>
    <xf numFmtId="0" fontId="3" fillId="0" borderId="0" xfId="6" applyNumberFormat="1" applyFont="1" applyFill="1" applyBorder="1" applyAlignment="1">
      <alignment horizontal="left" wrapText="1"/>
    </xf>
    <xf numFmtId="0" fontId="2" fillId="0" borderId="0" xfId="1" applyFont="1" applyAlignment="1">
      <alignment horizontal="left" wrapText="1"/>
    </xf>
    <xf numFmtId="0" fontId="3" fillId="0" borderId="0" xfId="1" applyFont="1" applyAlignment="1">
      <alignment horizontal="center" wrapText="1"/>
    </xf>
    <xf numFmtId="0" fontId="13" fillId="0" borderId="4" xfId="3" applyFont="1" applyBorder="1" applyAlignment="1">
      <alignment horizontal="center" vertical="center" wrapText="1"/>
    </xf>
    <xf numFmtId="2" fontId="3" fillId="0" borderId="0" xfId="0" applyNumberFormat="1" applyFont="1" applyFill="1" applyAlignment="1">
      <alignment horizontal="center" wrapText="1"/>
    </xf>
    <xf numFmtId="0" fontId="3" fillId="0" borderId="4" xfId="6" applyNumberFormat="1" applyFont="1" applyFill="1" applyBorder="1" applyAlignment="1">
      <alignment horizontal="center" wrapText="1"/>
    </xf>
    <xf numFmtId="2" fontId="3" fillId="0" borderId="4" xfId="0" applyNumberFormat="1" applyFont="1" applyFill="1" applyBorder="1" applyAlignment="1">
      <alignment horizontal="center" wrapText="1"/>
    </xf>
    <xf numFmtId="0" fontId="15" fillId="0" borderId="4" xfId="3" applyFont="1" applyBorder="1" applyAlignment="1">
      <alignment horizontal="center" vertical="top" wrapText="1"/>
    </xf>
    <xf numFmtId="0" fontId="15" fillId="0" borderId="4" xfId="3" applyFont="1" applyBorder="1" applyAlignment="1">
      <alignment horizontal="center" vertical="top"/>
    </xf>
  </cellXfs>
  <cellStyles count="8">
    <cellStyle name="Гиперссылка" xfId="2" builtinId="8"/>
    <cellStyle name="Обычный" xfId="0" builtinId="0"/>
    <cellStyle name="Обычный 10 4" xfId="1"/>
    <cellStyle name="Обычный 19 4" xfId="5"/>
    <cellStyle name="Обычный_стр.1_5" xfId="3"/>
    <cellStyle name="Процентный 10" xfId="7"/>
    <cellStyle name="Стиль 1 2" xfId="6"/>
    <cellStyle name="Финансовый 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_04_02-01\tarif\DOCUME~1\NKONDA~1.FST\LOCALS~1\Temp\notes6030C8\&#1055;&#1083;&#1072;&#1085;%20&#1085;&#1072;%202008-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4;&#1058;&#1063;&#1045;&#1058;&#1053;&#1054;&#1057;&#1058;&#1068;\&#1057;&#1090;&#1072;&#1085;&#1076;&#1072;&#1088;&#1090;&#1099;%20&#1088;&#1072;&#1089;&#1082;&#1088;&#1099;&#1090;&#1080;&#1103;%20&#1080;&#1085;&#1092;&#1086;&#1088;&#1084;&#1072;&#1094;&#1080;&#1080;\&#1054;&#1090;&#1095;&#1077;&#1090;&#1099;%20&#1087;&#1086;%20&#1048;&#1055;&#1056;\2019%20&#1075;&#1086;&#1076;\2019%20&#1075;&#1086;&#1076;\04.03.2020\&#1042;&#1086;&#1083;&#1075;&#1086;&#1075;&#1088;&#1072;&#1076;&#1089;&#1082;&#1072;&#1103;%20&#1086;&#1073;&#1083;&#1072;&#1089;&#1090;&#1100;.NET.INV.(&#1075;&#1086;&#1076;)201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rosseti.ru/common/&#1089;&#1077;&#1083;&#1077;&#1082;&#1090;&#1086;&#1088;%20&#1076;&#1080;&#1088;&#1077;&#1082;&#1094;&#1080;&#1080;%20&#1087;&#1086;%20&#1088;&#1072;&#1079;&#1074;&#1080;&#1090;&#1080;&#1102;%20&#1080;%20&#1088;&#1077;&#1072;&#1083;.&#1091;&#1089;&#1083;&#1091;&#1075;/2011/&#1085;&#1086;&#1103;&#1073;&#1088;&#1100;%202011/&#1057;&#1074;&#1086;&#1076;%20&#1089;&#1077;&#1083;&#1077;&#1082;&#1090;&#1086;&#1088;_&#1088;&#1072;&#1089;&#1089;&#1099;&#1083;&#1082;&#1072;_&#1103;&#1085;&#10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ortal.rosseti.ru/Users/kabanov_av.HOLDING-MRSK/AppData/Local/Microsoft/Windows/Temporary%20Internet%20Files/Content.Outlook/3EJAWV8R/F68YYYY-MM-DD_RR_UP%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mon/&#1054;&#1090;&#1076;&#1077;&#1083;%20&#1087;&#1077;&#1088;&#1089;&#1087;&#1077;&#1082;&#1090;&#1080;&#1074;&#1085;&#1086;&#1075;&#1086;%20&#1088;&#1072;&#1079;&#1074;&#1080;&#1090;&#1080;&#1103;%20&#1101;&#1083;&#1077;&#1082;&#1090;&#1088;&#1086;&#1101;&#1085;&#1077;&#1088;&#1075;&#1077;&#1090;&#1080;&#1082;&#1080;/&#1060;&#1086;&#1088;&#1084;&#1072;%2046%20&#1069;&#1069;/&#1075;.%20&#1052;&#1086;&#1089;&#1082;&#1074;&#1072;/&#1043;&#1086;&#1076;/&#1054;&#1040;&#1054;%20&#1052;&#1086;&#1089;&#1082;&#1086;&#1074;&#1089;&#1082;&#1072;&#1103;%20&#1086;&#1073;&#1098;&#1077;&#1076;&#1080;&#1085;&#1077;&#1085;&#1085;&#1072;&#1103;%20&#1101;&#1083;&#1077;&#1082;&#1090;&#1088;&#1086;&#1089;&#1077;&#1090;&#1077;&#1074;&#1072;&#1103;%20&#1082;&#1086;&#1084;&#1087;&#1072;&#1085;&#1080;&#1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 val="Нормы325"/>
      <sheetName val="TOPLIWO"/>
      <sheetName val="2018"/>
      <sheetName val="2019"/>
      <sheetName val="Справочник"/>
      <sheetName val="договора-ОТЧЕТутв.БП"/>
      <sheetName val="Справочно"/>
      <sheetName val="Типовые причин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 val="Структура"/>
      <sheetName val="Данные МРСК мощность"/>
      <sheetName val="Данные МРСК энергия"/>
      <sheetName val="числ факт"/>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M12">
            <v>107.86400000000003</v>
          </cell>
          <cell r="N12">
            <v>148.36000000000001</v>
          </cell>
          <cell r="R12">
            <v>180.5</v>
          </cell>
          <cell r="S12">
            <v>60.048000000000002</v>
          </cell>
          <cell r="W12">
            <v>106.791</v>
          </cell>
          <cell r="X12">
            <v>148.36000000000001</v>
          </cell>
          <cell r="AB12">
            <v>107.19300000000004</v>
          </cell>
          <cell r="AC12">
            <v>131.66399999999999</v>
          </cell>
        </row>
        <row r="13">
          <cell r="N13">
            <v>97.002000000000038</v>
          </cell>
          <cell r="S13">
            <v>145.89400000000001</v>
          </cell>
          <cell r="X13">
            <v>75.506999999999991</v>
          </cell>
          <cell r="AC13">
            <v>88.697000000000031</v>
          </cell>
        </row>
        <row r="14">
          <cell r="O14">
            <v>190.74400000000006</v>
          </cell>
          <cell r="T14">
            <v>117.008</v>
          </cell>
          <cell r="Y14">
            <v>140.79300000000003</v>
          </cell>
          <cell r="AD14">
            <v>138.96000000000004</v>
          </cell>
        </row>
        <row r="16">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sheetData sheetId="8" refreshError="1">
        <row r="7">
          <cell r="G7">
            <v>884</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sheetData>
      <sheetData sheetId="9">
        <row r="7">
          <cell r="G7">
            <v>884</v>
          </cell>
        </row>
      </sheetData>
      <sheetData sheetId="10" refreshError="1"/>
      <sheetData sheetId="11" refreshError="1">
        <row r="6">
          <cell r="F6">
            <v>17217</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sheetData>
      <sheetData sheetId="12" refreshError="1"/>
      <sheetData sheetId="13">
        <row r="6">
          <cell r="F6">
            <v>17217</v>
          </cell>
        </row>
      </sheetData>
      <sheetData sheetId="14" refreshError="1"/>
      <sheetData sheetId="15">
        <row r="10">
          <cell r="E10">
            <v>0</v>
          </cell>
        </row>
      </sheetData>
      <sheetData sheetId="16">
        <row r="10">
          <cell r="E10">
            <v>0</v>
          </cell>
        </row>
      </sheetData>
      <sheetData sheetId="17" refreshError="1"/>
      <sheetData sheetId="18">
        <row r="4">
          <cell r="K4" t="str">
            <v>БП №1</v>
          </cell>
        </row>
      </sheetData>
      <sheetData sheetId="19">
        <row r="4">
          <cell r="K4" t="str">
            <v>БП №1</v>
          </cell>
        </row>
      </sheetData>
      <sheetData sheetId="20" refreshError="1"/>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ow r="10">
          <cell r="D10" t="str">
            <v>Действующая ИПР</v>
          </cell>
        </row>
      </sheetData>
      <sheetData sheetId="39">
        <row r="10">
          <cell r="D10" t="str">
            <v>Действующая ИПР</v>
          </cell>
        </row>
      </sheetData>
      <sheetData sheetId="40">
        <row r="10">
          <cell r="D10" t="str">
            <v>Действующая ИПР</v>
          </cell>
        </row>
      </sheetData>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efreshError="1"/>
      <sheetData sheetId="108" refreshError="1"/>
      <sheetData sheetId="109" refreshError="1"/>
      <sheetData sheetId="1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 val="FST5"/>
    </sheetNames>
    <sheetDataSet>
      <sheetData sheetId="0" refreshError="1"/>
      <sheetData sheetId="1">
        <row r="6">
          <cell r="D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D6">
            <v>0</v>
          </cell>
        </row>
      </sheetData>
      <sheetData sheetId="11">
        <row r="6">
          <cell r="D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E16">
            <v>0</v>
          </cell>
          <cell r="F16">
            <v>0</v>
          </cell>
          <cell r="G16">
            <v>0</v>
          </cell>
          <cell r="H16">
            <v>0</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1.3 Расчет НВВ по RAB (2022)"/>
      <sheetName val="1.7 Баланс ээ"/>
      <sheetName val=" O_x0000__x0000__x0000_"/>
      <sheetName val=" O???"/>
      <sheetName val=" O_x0000_"/>
      <sheetName val=" O"/>
      <sheetName val=" O?"/>
      <sheetName val="共機J"/>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s>
    <sheetDataSet>
      <sheetData sheetId="0" refreshError="1"/>
      <sheetData sheetId="1" refreshError="1"/>
      <sheetData sheetId="2"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cell r="M9" t="e">
            <v>#NAME?</v>
          </cell>
        </row>
        <row r="10">
          <cell r="J10">
            <v>0</v>
          </cell>
          <cell r="K10">
            <v>0</v>
          </cell>
          <cell r="L10">
            <v>0</v>
          </cell>
          <cell r="M10" t="e">
            <v>#NAME?</v>
          </cell>
        </row>
        <row r="11">
          <cell r="J11">
            <v>0</v>
          </cell>
          <cell r="K11">
            <v>0</v>
          </cell>
          <cell r="L11">
            <v>0</v>
          </cell>
          <cell r="M11">
            <v>0</v>
          </cell>
        </row>
        <row r="13">
          <cell r="E13">
            <v>0</v>
          </cell>
          <cell r="F13">
            <v>0</v>
          </cell>
          <cell r="G13">
            <v>0</v>
          </cell>
          <cell r="H13">
            <v>0</v>
          </cell>
          <cell r="J13">
            <v>0</v>
          </cell>
          <cell r="K13">
            <v>0</v>
          </cell>
          <cell r="L13">
            <v>0</v>
          </cell>
          <cell r="M13" t="e">
            <v>#NAME?</v>
          </cell>
        </row>
        <row r="16">
          <cell r="E16">
            <v>0</v>
          </cell>
          <cell r="F16">
            <v>0</v>
          </cell>
          <cell r="G16">
            <v>0</v>
          </cell>
          <cell r="H16">
            <v>0</v>
          </cell>
          <cell r="J16">
            <v>0</v>
          </cell>
          <cell r="K16">
            <v>0</v>
          </cell>
          <cell r="L16">
            <v>0</v>
          </cell>
          <cell r="M16">
            <v>0</v>
          </cell>
        </row>
        <row r="17">
          <cell r="F17">
            <v>0</v>
          </cell>
        </row>
        <row r="19">
          <cell r="E19">
            <v>0</v>
          </cell>
          <cell r="K19" t="e">
            <v>#NAME?</v>
          </cell>
          <cell r="L19" t="e">
            <v>#NAME?</v>
          </cell>
          <cell r="M19" t="e">
            <v>#NAME?</v>
          </cell>
        </row>
      </sheetData>
      <sheetData sheetId="3" refreshError="1">
        <row r="2">
          <cell r="A2" t="str">
            <v>ТЭС-1</v>
          </cell>
        </row>
        <row r="14">
          <cell r="B14" t="str">
            <v>ТЭС-1</v>
          </cell>
        </row>
        <row r="15">
          <cell r="B15" t="str">
            <v>ТЭС-2</v>
          </cell>
        </row>
        <row r="16">
          <cell r="B16" t="str">
            <v>ГЭС-1</v>
          </cell>
        </row>
        <row r="20">
          <cell r="B20" t="str">
            <v>Котельная - 1</v>
          </cell>
          <cell r="E20">
            <v>0</v>
          </cell>
          <cell r="G20">
            <v>0</v>
          </cell>
          <cell r="H20">
            <v>0</v>
          </cell>
          <cell r="I20">
            <v>0</v>
          </cell>
          <cell r="J20">
            <v>0</v>
          </cell>
          <cell r="K20" t="e">
            <v>#NAME?</v>
          </cell>
          <cell r="M20" t="e">
            <v>#NAME?</v>
          </cell>
          <cell r="O20" t="str">
            <v>-</v>
          </cell>
        </row>
        <row r="21">
          <cell r="B21" t="str">
            <v>Котельная - 2</v>
          </cell>
        </row>
        <row r="22">
          <cell r="B22" t="str">
            <v>Котельная - 2</v>
          </cell>
          <cell r="E22">
            <v>0</v>
          </cell>
          <cell r="I22">
            <v>0</v>
          </cell>
          <cell r="K22" t="e">
            <v>#NAME?</v>
          </cell>
          <cell r="M22" t="e">
            <v>#NAME?</v>
          </cell>
        </row>
        <row r="26">
          <cell r="B26" t="str">
            <v>Электробойлерная - 1</v>
          </cell>
          <cell r="E26">
            <v>0</v>
          </cell>
          <cell r="G26">
            <v>0</v>
          </cell>
          <cell r="H26">
            <v>0</v>
          </cell>
          <cell r="I26" t="str">
            <v>-</v>
          </cell>
          <cell r="J26">
            <v>0</v>
          </cell>
          <cell r="K26">
            <v>0</v>
          </cell>
          <cell r="M26">
            <v>0</v>
          </cell>
        </row>
        <row r="27">
          <cell r="B27" t="str">
            <v>Всего</v>
          </cell>
          <cell r="E27">
            <v>0</v>
          </cell>
          <cell r="G27">
            <v>0</v>
          </cell>
          <cell r="H27">
            <v>0</v>
          </cell>
          <cell r="I27">
            <v>0</v>
          </cell>
          <cell r="J27">
            <v>0</v>
          </cell>
          <cell r="K27" t="e">
            <v>#NAME?</v>
          </cell>
          <cell r="M27" t="e">
            <v>#NAME?</v>
          </cell>
          <cell r="O27">
            <v>0</v>
          </cell>
          <cell r="P27">
            <v>0</v>
          </cell>
        </row>
        <row r="28">
          <cell r="B28" t="str">
            <v>Всего</v>
          </cell>
          <cell r="E28">
            <v>0</v>
          </cell>
          <cell r="G28">
            <v>0</v>
          </cell>
          <cell r="H28">
            <v>0</v>
          </cell>
          <cell r="I28">
            <v>0</v>
          </cell>
          <cell r="J28">
            <v>0</v>
          </cell>
          <cell r="K28" t="e">
            <v>#NAME?</v>
          </cell>
          <cell r="M28" t="e">
            <v>#NAME?</v>
          </cell>
          <cell r="O28">
            <v>0</v>
          </cell>
          <cell r="P28">
            <v>0</v>
          </cell>
        </row>
        <row r="31">
          <cell r="B31" t="str">
            <v>СЦТ - 1</v>
          </cell>
          <cell r="E31">
            <v>0</v>
          </cell>
          <cell r="G31">
            <v>0</v>
          </cell>
          <cell r="M31" t="e">
            <v>#NAME?</v>
          </cell>
        </row>
        <row r="32">
          <cell r="B32" t="str">
            <v>СЦТ - 2</v>
          </cell>
          <cell r="E32">
            <v>0</v>
          </cell>
          <cell r="K32" t="e">
            <v>#NAME?</v>
          </cell>
          <cell r="M32" t="e">
            <v>#NAME?</v>
          </cell>
        </row>
        <row r="33">
          <cell r="E33">
            <v>0</v>
          </cell>
          <cell r="K33" t="e">
            <v>#NAME?</v>
          </cell>
          <cell r="M33" t="e">
            <v>#NAME?</v>
          </cell>
        </row>
      </sheetData>
      <sheetData sheetId="4" refreshError="1"/>
      <sheetData sheetId="5" refreshError="1"/>
      <sheetData sheetId="6" refreshError="1"/>
      <sheetData sheetId="7"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8" refreshError="1"/>
      <sheetData sheetId="9" refreshError="1"/>
      <sheetData sheetId="10" refreshError="1">
        <row r="2">
          <cell r="A2" t="str">
            <v>ТЭС-1</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6">
          <cell r="B16" t="str">
            <v>ГЭС-1</v>
          </cell>
          <cell r="D16">
            <v>0</v>
          </cell>
          <cell r="E16">
            <v>0</v>
          </cell>
          <cell r="G16">
            <v>0</v>
          </cell>
          <cell r="H16">
            <v>0</v>
          </cell>
        </row>
        <row r="17">
          <cell r="B17" t="str">
            <v>ГЭС-2</v>
          </cell>
        </row>
        <row r="18">
          <cell r="B18" t="str">
            <v>Котельная - 1</v>
          </cell>
          <cell r="D18">
            <v>0</v>
          </cell>
          <cell r="E18">
            <v>0</v>
          </cell>
          <cell r="G18">
            <v>0</v>
          </cell>
          <cell r="H18">
            <v>0</v>
          </cell>
        </row>
        <row r="22">
          <cell r="B22" t="str">
            <v>Котельная - 1</v>
          </cell>
          <cell r="D22">
            <v>0</v>
          </cell>
          <cell r="E22">
            <v>0</v>
          </cell>
        </row>
        <row r="23">
          <cell r="B23" t="str">
            <v>Котельная - 2</v>
          </cell>
          <cell r="D23">
            <v>0</v>
          </cell>
          <cell r="E23">
            <v>0</v>
          </cell>
        </row>
        <row r="24">
          <cell r="B24" t="str">
            <v>Котельная - 2</v>
          </cell>
          <cell r="D24">
            <v>0</v>
          </cell>
          <cell r="E24">
            <v>0</v>
          </cell>
          <cell r="G24">
            <v>0</v>
          </cell>
          <cell r="H24">
            <v>0</v>
          </cell>
        </row>
        <row r="28">
          <cell r="B28" t="str">
            <v>Электробойлерная - 1</v>
          </cell>
          <cell r="D28">
            <v>0</v>
          </cell>
          <cell r="E28">
            <v>0</v>
          </cell>
          <cell r="G28">
            <v>0</v>
          </cell>
          <cell r="H28">
            <v>0</v>
          </cell>
        </row>
        <row r="29">
          <cell r="B29" t="str">
            <v>Электробойлерная - 2</v>
          </cell>
          <cell r="D29">
            <v>0</v>
          </cell>
          <cell r="E29">
            <v>0</v>
          </cell>
          <cell r="G29">
            <v>0</v>
          </cell>
          <cell r="H29">
            <v>0</v>
          </cell>
        </row>
        <row r="30">
          <cell r="D30">
            <v>0</v>
          </cell>
        </row>
        <row r="37">
          <cell r="B37" t="str">
            <v>ТЭС-1</v>
          </cell>
          <cell r="E37">
            <v>0</v>
          </cell>
        </row>
        <row r="38">
          <cell r="B38" t="str">
            <v>ТЭС-2</v>
          </cell>
          <cell r="D38">
            <v>0</v>
          </cell>
          <cell r="E38">
            <v>0</v>
          </cell>
          <cell r="G38">
            <v>0</v>
          </cell>
          <cell r="H38">
            <v>0</v>
          </cell>
        </row>
        <row r="39">
          <cell r="B39" t="str">
            <v>ТЭС-1</v>
          </cell>
          <cell r="E39">
            <v>0</v>
          </cell>
        </row>
        <row r="42">
          <cell r="B42" t="str">
            <v>ГЭС-1</v>
          </cell>
          <cell r="E42">
            <v>0</v>
          </cell>
        </row>
        <row r="43">
          <cell r="B43" t="str">
            <v>ГЭС-2</v>
          </cell>
          <cell r="E43">
            <v>0</v>
          </cell>
        </row>
        <row r="48">
          <cell r="B48" t="str">
            <v>Котельная - 1</v>
          </cell>
          <cell r="E48">
            <v>0</v>
          </cell>
        </row>
        <row r="49">
          <cell r="B49" t="str">
            <v>Котельная - 2</v>
          </cell>
        </row>
        <row r="50">
          <cell r="B50" t="str">
            <v>Котельная - 2</v>
          </cell>
          <cell r="E50">
            <v>0</v>
          </cell>
        </row>
        <row r="54">
          <cell r="B54" t="str">
            <v>Электробойлерная - 1</v>
          </cell>
        </row>
        <row r="55">
          <cell r="B55" t="str">
            <v>Электробойлерная - 2</v>
          </cell>
          <cell r="E55">
            <v>0</v>
          </cell>
          <cell r="G55">
            <v>0</v>
          </cell>
          <cell r="H55">
            <v>0</v>
          </cell>
        </row>
        <row r="56">
          <cell r="B56" t="str">
            <v>Всего</v>
          </cell>
          <cell r="E56">
            <v>0</v>
          </cell>
          <cell r="G56">
            <v>0</v>
          </cell>
          <cell r="H56">
            <v>0</v>
          </cell>
        </row>
        <row r="63">
          <cell r="B63" t="str">
            <v>ТЭС-1</v>
          </cell>
        </row>
        <row r="64">
          <cell r="B64" t="str">
            <v>ТЭС-2</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100">
          <cell r="B100" t="str">
            <v>Котельная - 1</v>
          </cell>
          <cell r="F100">
            <v>0</v>
          </cell>
          <cell r="I100">
            <v>0</v>
          </cell>
        </row>
        <row r="101">
          <cell r="B101" t="str">
            <v>Котельная - 2</v>
          </cell>
          <cell r="F101">
            <v>0</v>
          </cell>
          <cell r="I101">
            <v>0</v>
          </cell>
        </row>
        <row r="102">
          <cell r="F102">
            <v>0</v>
          </cell>
          <cell r="I102">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7">
          <cell r="B167" t="str">
            <v>ТЭС-1</v>
          </cell>
        </row>
        <row r="168">
          <cell r="B168" t="str">
            <v>ТЭС-2</v>
          </cell>
        </row>
        <row r="172">
          <cell r="B172" t="str">
            <v>ГЭС-1</v>
          </cell>
        </row>
        <row r="173">
          <cell r="B173" t="str">
            <v>ГЭС-2</v>
          </cell>
        </row>
        <row r="178">
          <cell r="B178" t="str">
            <v>Котельная - 1</v>
          </cell>
        </row>
        <row r="179">
          <cell r="B179" t="str">
            <v>Котельная - 2</v>
          </cell>
        </row>
        <row r="184">
          <cell r="B184" t="str">
            <v>Электробойлерная - 1</v>
          </cell>
        </row>
        <row r="185">
          <cell r="B185" t="str">
            <v>Электробойлерная - 2</v>
          </cell>
        </row>
        <row r="193">
          <cell r="B193" t="str">
            <v>ТЭС-1</v>
          </cell>
        </row>
        <row r="194">
          <cell r="B194" t="str">
            <v>ТЭС-2</v>
          </cell>
        </row>
        <row r="198">
          <cell r="B198" t="str">
            <v>ГЭС-1</v>
          </cell>
        </row>
        <row r="199">
          <cell r="B199" t="str">
            <v>ГЭС-2</v>
          </cell>
        </row>
        <row r="204">
          <cell r="B204" t="str">
            <v>Котельная - 1</v>
          </cell>
        </row>
        <row r="205">
          <cell r="B205" t="str">
            <v>Котельная - 2</v>
          </cell>
        </row>
        <row r="210">
          <cell r="B210" t="str">
            <v>Электробойлерная - 1</v>
          </cell>
        </row>
        <row r="211">
          <cell r="B211" t="str">
            <v>Электробойлерная - 2</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10">
          <cell r="I10">
            <v>0</v>
          </cell>
          <cell r="J10">
            <v>0</v>
          </cell>
          <cell r="L10">
            <v>0</v>
          </cell>
          <cell r="M10" t="e">
            <v>#NAME?</v>
          </cell>
        </row>
        <row r="12">
          <cell r="J12">
            <v>0</v>
          </cell>
          <cell r="L12">
            <v>0</v>
          </cell>
          <cell r="M12">
            <v>0</v>
          </cell>
        </row>
        <row r="13">
          <cell r="I13">
            <v>0</v>
          </cell>
          <cell r="J13">
            <v>0</v>
          </cell>
          <cell r="L13">
            <v>0</v>
          </cell>
          <cell r="M13" t="e">
            <v>#NAME?</v>
          </cell>
        </row>
        <row r="14">
          <cell r="I14">
            <v>0</v>
          </cell>
          <cell r="J14">
            <v>0</v>
          </cell>
          <cell r="L14">
            <v>0</v>
          </cell>
          <cell r="M14" t="e">
            <v>#NAME?</v>
          </cell>
        </row>
        <row r="15">
          <cell r="I15">
            <v>0</v>
          </cell>
          <cell r="J15">
            <v>0</v>
          </cell>
          <cell r="L15">
            <v>0</v>
          </cell>
          <cell r="M15" t="e">
            <v>#NAME?</v>
          </cell>
        </row>
        <row r="16">
          <cell r="I16">
            <v>0</v>
          </cell>
          <cell r="J16">
            <v>0</v>
          </cell>
          <cell r="L16">
            <v>0</v>
          </cell>
          <cell r="M16">
            <v>0</v>
          </cell>
        </row>
        <row r="19">
          <cell r="L19" t="e">
            <v>#NAME?</v>
          </cell>
          <cell r="M19" t="e">
            <v>#NAME?</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L26" t="str">
            <v>-</v>
          </cell>
          <cell r="M26">
            <v>0</v>
          </cell>
        </row>
        <row r="27">
          <cell r="F27">
            <v>0</v>
          </cell>
          <cell r="G27">
            <v>0</v>
          </cell>
          <cell r="I27">
            <v>0</v>
          </cell>
          <cell r="J27">
            <v>0</v>
          </cell>
          <cell r="L27">
            <v>0</v>
          </cell>
          <cell r="M27">
            <v>0</v>
          </cell>
          <cell r="O27">
            <v>0</v>
          </cell>
          <cell r="P27">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8">
          <cell r="F38">
            <v>0</v>
          </cell>
          <cell r="G38">
            <v>0</v>
          </cell>
          <cell r="I38">
            <v>0</v>
          </cell>
          <cell r="L38">
            <v>0</v>
          </cell>
          <cell r="M38">
            <v>0</v>
          </cell>
          <cell r="P38">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2">
          <cell r="A2">
            <v>0</v>
          </cell>
        </row>
      </sheetData>
      <sheetData sheetId="257">
        <row r="2">
          <cell r="A2">
            <v>0</v>
          </cell>
        </row>
      </sheetData>
      <sheetData sheetId="258">
        <row r="2">
          <cell r="A2">
            <v>0</v>
          </cell>
        </row>
      </sheetData>
      <sheetData sheetId="259" refreshError="1"/>
      <sheetData sheetId="260" refreshError="1"/>
      <sheetData sheetId="261" refreshError="1"/>
      <sheetData sheetId="262" refreshError="1"/>
      <sheetData sheetId="263">
        <row r="2">
          <cell r="A2">
            <v>0</v>
          </cell>
        </row>
      </sheetData>
      <sheetData sheetId="264">
        <row r="2">
          <cell r="A2">
            <v>0</v>
          </cell>
        </row>
      </sheetData>
      <sheetData sheetId="265" refreshError="1"/>
      <sheetData sheetId="266" refreshError="1"/>
      <sheetData sheetId="267" refreshError="1"/>
      <sheetData sheetId="268" refreshError="1"/>
      <sheetData sheetId="269">
        <row r="8">
          <cell r="D8">
            <v>15739</v>
          </cell>
        </row>
      </sheetData>
      <sheetData sheetId="270">
        <row r="8">
          <cell r="D8">
            <v>15739</v>
          </cell>
        </row>
      </sheetData>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row r="8">
          <cell r="D8">
            <v>15739</v>
          </cell>
        </row>
      </sheetData>
      <sheetData sheetId="468">
        <row r="8">
          <cell r="D8">
            <v>15739</v>
          </cell>
        </row>
      </sheetData>
      <sheetData sheetId="469">
        <row r="8">
          <cell r="D8">
            <v>15739</v>
          </cell>
        </row>
      </sheetData>
      <sheetData sheetId="470">
        <row r="8">
          <cell r="D8">
            <v>15739</v>
          </cell>
        </row>
      </sheetData>
      <sheetData sheetId="471">
        <row r="8">
          <cell r="D8">
            <v>15739</v>
          </cell>
        </row>
      </sheetData>
      <sheetData sheetId="472">
        <row r="8">
          <cell r="D8">
            <v>15739</v>
          </cell>
        </row>
      </sheetData>
      <sheetData sheetId="473">
        <row r="8">
          <cell r="D8">
            <v>15739</v>
          </cell>
        </row>
      </sheetData>
      <sheetData sheetId="474">
        <row r="8">
          <cell r="D8">
            <v>15739</v>
          </cell>
        </row>
      </sheetData>
      <sheetData sheetId="475">
        <row r="8">
          <cell r="D8">
            <v>15739</v>
          </cell>
        </row>
      </sheetData>
      <sheetData sheetId="476">
        <row r="8">
          <cell r="D8">
            <v>15739</v>
          </cell>
        </row>
      </sheetData>
      <sheetData sheetId="477">
        <row r="8">
          <cell r="D8">
            <v>15739</v>
          </cell>
        </row>
      </sheetData>
      <sheetData sheetId="478">
        <row r="8">
          <cell r="D8">
            <v>15739</v>
          </cell>
        </row>
      </sheetData>
      <sheetData sheetId="479">
        <row r="8">
          <cell r="D8">
            <v>15739</v>
          </cell>
        </row>
      </sheetData>
      <sheetData sheetId="480">
        <row r="8">
          <cell r="D8">
            <v>15739</v>
          </cell>
        </row>
      </sheetData>
      <sheetData sheetId="481">
        <row r="8">
          <cell r="D8">
            <v>15739</v>
          </cell>
        </row>
      </sheetData>
      <sheetData sheetId="482">
        <row r="8">
          <cell r="D8">
            <v>15739</v>
          </cell>
        </row>
      </sheetData>
      <sheetData sheetId="483">
        <row r="8">
          <cell r="D8">
            <v>15739</v>
          </cell>
        </row>
      </sheetData>
      <sheetData sheetId="484">
        <row r="8">
          <cell r="D8">
            <v>15739</v>
          </cell>
        </row>
      </sheetData>
      <sheetData sheetId="485">
        <row r="8">
          <cell r="D8">
            <v>15739</v>
          </cell>
        </row>
      </sheetData>
      <sheetData sheetId="486">
        <row r="8">
          <cell r="D8">
            <v>15739</v>
          </cell>
        </row>
      </sheetData>
      <sheetData sheetId="487">
        <row r="8">
          <cell r="D8">
            <v>15739</v>
          </cell>
        </row>
      </sheetData>
      <sheetData sheetId="488">
        <row r="8">
          <cell r="D8">
            <v>15739</v>
          </cell>
        </row>
      </sheetData>
      <sheetData sheetId="489">
        <row r="8">
          <cell r="D8">
            <v>15739</v>
          </cell>
        </row>
      </sheetData>
      <sheetData sheetId="490">
        <row r="8">
          <cell r="D8">
            <v>15739</v>
          </cell>
        </row>
      </sheetData>
      <sheetData sheetId="491">
        <row r="8">
          <cell r="D8">
            <v>15739</v>
          </cell>
        </row>
      </sheetData>
      <sheetData sheetId="492">
        <row r="8">
          <cell r="D8">
            <v>15739</v>
          </cell>
        </row>
      </sheetData>
      <sheetData sheetId="493">
        <row r="8">
          <cell r="D8">
            <v>15739</v>
          </cell>
        </row>
      </sheetData>
      <sheetData sheetId="494">
        <row r="8">
          <cell r="D8">
            <v>15739</v>
          </cell>
        </row>
      </sheetData>
      <sheetData sheetId="495">
        <row r="8">
          <cell r="D8">
            <v>15739</v>
          </cell>
        </row>
      </sheetData>
      <sheetData sheetId="496">
        <row r="8">
          <cell r="D8">
            <v>15739</v>
          </cell>
        </row>
      </sheetData>
      <sheetData sheetId="497">
        <row r="8">
          <cell r="D8">
            <v>15739</v>
          </cell>
        </row>
      </sheetData>
      <sheetData sheetId="498">
        <row r="8">
          <cell r="D8">
            <v>15739</v>
          </cell>
        </row>
      </sheetData>
      <sheetData sheetId="499">
        <row r="8">
          <cell r="D8">
            <v>15739</v>
          </cell>
        </row>
      </sheetData>
      <sheetData sheetId="500">
        <row r="8">
          <cell r="D8">
            <v>15739</v>
          </cell>
        </row>
      </sheetData>
      <sheetData sheetId="501">
        <row r="8">
          <cell r="D8">
            <v>15739</v>
          </cell>
        </row>
      </sheetData>
      <sheetData sheetId="502">
        <row r="8">
          <cell r="D8">
            <v>15739</v>
          </cell>
        </row>
      </sheetData>
      <sheetData sheetId="503">
        <row r="8">
          <cell r="D8">
            <v>15739</v>
          </cell>
        </row>
      </sheetData>
      <sheetData sheetId="504">
        <row r="8">
          <cell r="D8">
            <v>15739</v>
          </cell>
        </row>
      </sheetData>
      <sheetData sheetId="505"/>
      <sheetData sheetId="506">
        <row r="8">
          <cell r="D8">
            <v>15739</v>
          </cell>
        </row>
      </sheetData>
      <sheetData sheetId="507">
        <row r="8">
          <cell r="D8">
            <v>15739</v>
          </cell>
        </row>
      </sheetData>
      <sheetData sheetId="508"/>
      <sheetData sheetId="509"/>
      <sheetData sheetId="510"/>
      <sheetData sheetId="511"/>
      <sheetData sheetId="512"/>
      <sheetData sheetId="513"/>
      <sheetData sheetId="514">
        <row r="2">
          <cell r="A2">
            <v>0</v>
          </cell>
        </row>
      </sheetData>
      <sheetData sheetId="515"/>
      <sheetData sheetId="516"/>
      <sheetData sheetId="517"/>
      <sheetData sheetId="518">
        <row r="2">
          <cell r="A2">
            <v>0</v>
          </cell>
        </row>
      </sheetData>
      <sheetData sheetId="519">
        <row r="2">
          <cell r="A2" t="str">
            <v>ТЭС-1</v>
          </cell>
        </row>
      </sheetData>
      <sheetData sheetId="520">
        <row r="2">
          <cell r="A2">
            <v>0</v>
          </cell>
        </row>
      </sheetData>
      <sheetData sheetId="521">
        <row r="2">
          <cell r="A2">
            <v>0</v>
          </cell>
        </row>
      </sheetData>
      <sheetData sheetId="522">
        <row r="2">
          <cell r="A2">
            <v>0</v>
          </cell>
        </row>
      </sheetData>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row r="2">
          <cell r="A2">
            <v>0</v>
          </cell>
        </row>
      </sheetData>
      <sheetData sheetId="549">
        <row r="2">
          <cell r="A2">
            <v>0</v>
          </cell>
        </row>
      </sheetData>
      <sheetData sheetId="550">
        <row r="2">
          <cell r="A2">
            <v>0</v>
          </cell>
        </row>
      </sheetData>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sheetData sheetId="601"/>
      <sheetData sheetId="602"/>
      <sheetData sheetId="603"/>
      <sheetData sheetId="604"/>
      <sheetData sheetId="605"/>
      <sheetData sheetId="606"/>
      <sheetData sheetId="607" refreshError="1"/>
      <sheetData sheetId="608" refreshError="1"/>
      <sheetData sheetId="60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24"/>
      <sheetName val="15"/>
      <sheetName val="16"/>
      <sheetName val="17.1"/>
      <sheetName val="18.2"/>
      <sheetName val="20"/>
      <sheetName val="21.3"/>
      <sheetName val="25"/>
      <sheetName val="3"/>
      <sheetName val="4"/>
      <sheetName val="5"/>
      <sheetName val="P2.1"/>
      <sheetName val="P2.2"/>
      <sheetName val="перекрестка"/>
      <sheetName val="0"/>
      <sheetName val="1"/>
      <sheetName val="10"/>
      <sheetName val="11"/>
      <sheetName val="12"/>
      <sheetName val="13"/>
      <sheetName val="14"/>
      <sheetName val="17"/>
      <sheetName val="18"/>
      <sheetName val="19"/>
      <sheetName val="2"/>
      <sheetName val="21"/>
      <sheetName val="22"/>
      <sheetName val="23"/>
      <sheetName val="24.1"/>
      <sheetName val="26"/>
      <sheetName val="27"/>
      <sheetName val="28"/>
      <sheetName val="29"/>
      <sheetName val="4.1"/>
      <sheetName val="6"/>
      <sheetName val="8"/>
      <sheetName val="9"/>
      <sheetName val="2008_-2010"/>
      <sheetName val="17_1"/>
      <sheetName val="18_2"/>
      <sheetName val="21_3"/>
      <sheetName val="P2_1"/>
      <sheetName val="P2_2"/>
      <sheetName val="24_1"/>
      <sheetName val="4_1"/>
      <sheetName val="Ф-1 (для АО-энерго)"/>
      <sheetName val="Ф-2 (для АО-энерго)"/>
    </sheetNames>
    <sheetDataSet>
      <sheetData sheetId="0"/>
      <sheetData sheetId="1">
        <row r="13">
          <cell r="G13">
            <v>7808553.1681000004</v>
          </cell>
        </row>
      </sheetData>
      <sheetData sheetId="2"/>
      <sheetData sheetId="3"/>
      <sheetData sheetId="4">
        <row r="5">
          <cell r="G5">
            <v>7855966.1096000001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24"/>
      <sheetName val="15"/>
      <sheetName val="16"/>
      <sheetName val="17.1"/>
      <sheetName val="18.2"/>
      <sheetName val="20"/>
      <sheetName val="21.3"/>
      <sheetName val="25"/>
      <sheetName val="3"/>
      <sheetName val="4"/>
      <sheetName val="5"/>
      <sheetName val="P2.1"/>
      <sheetName val="P2.2"/>
      <sheetName val="перекрестка"/>
      <sheetName val="2008 -2010"/>
      <sheetName val="TEHSHEET"/>
      <sheetName val="Затраты_на_РОКУ_2007"/>
      <sheetName val="2007_(Min)"/>
      <sheetName val="2007_(Max)"/>
      <sheetName val="17_1"/>
      <sheetName val="18_2"/>
      <sheetName val="21_3"/>
      <sheetName val="P2_1"/>
      <sheetName val="P2_2"/>
      <sheetName val="2008_-2010"/>
    </sheetNames>
    <sheetDataSet>
      <sheetData sheetId="0">
        <row r="4">
          <cell r="C4" t="str">
            <v>ОАО "Астраханьэнерго"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sheetData sheetId="3"/>
      <sheetData sheetId="4">
        <row r="13">
          <cell r="J13">
            <v>2019</v>
          </cell>
        </row>
      </sheetData>
      <sheetData sheetId="5">
        <row r="8">
          <cell r="H8" t="str">
            <v>А. Регулирующихся методом индексации или методом экономически обоснованных расходов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рядок филиалов"/>
      <sheetName val="сводная"/>
      <sheetName val="баланс"/>
      <sheetName val="Расчеты с потребителями"/>
      <sheetName val="Выручка"/>
      <sheetName val="Покупка потерь ээ "/>
      <sheetName val="зад-ть за потери"/>
      <sheetName val="расчеты с подрядн.орг-ми"/>
      <sheetName val="Расчеты с ФСК"/>
      <sheetName val="Ограничения"/>
      <sheetName val="Разногласия"/>
    </sheetNames>
    <sheetDataSet>
      <sheetData sheetId="0"/>
      <sheetData sheetId="1"/>
      <sheetData sheetId="2"/>
      <sheetData sheetId="3">
        <row r="10">
          <cell r="AM10" t="str">
            <v>ГП</v>
          </cell>
        </row>
        <row r="11">
          <cell r="AM11" t="str">
            <v>ЭСК</v>
          </cell>
        </row>
        <row r="12">
          <cell r="AM12" t="str">
            <v>ТСО</v>
          </cell>
        </row>
        <row r="13">
          <cell r="AM13" t="str">
            <v>Прямой</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ists"/>
      <sheetName val="Лист4"/>
      <sheetName val="Лист1"/>
    </sheetNames>
    <sheetDataSet>
      <sheetData sheetId="0"/>
      <sheetData sheetId="1">
        <row r="2">
          <cell r="B2" t="str">
            <v>01_Республика_Адыгея</v>
          </cell>
          <cell r="C2" t="str">
            <v>Кубаньэнерго</v>
          </cell>
          <cell r="D2" t="str">
            <v>ЮФО</v>
          </cell>
          <cell r="F2" t="str">
            <v>Газпром</v>
          </cell>
          <cell r="N2" t="str">
            <v>Услуги по передаче ЭЭ</v>
          </cell>
        </row>
        <row r="3">
          <cell r="B3" t="str">
            <v>03_Республика_Бурятия</v>
          </cell>
          <cell r="C3" t="str">
            <v>МРСК_Сибири</v>
          </cell>
          <cell r="D3" t="str">
            <v>СФО</v>
          </cell>
          <cell r="F3" t="str">
            <v>Интер РАО</v>
          </cell>
          <cell r="N3" t="str">
            <v>Электроэнергия</v>
          </cell>
        </row>
        <row r="4">
          <cell r="B4" t="str">
            <v>04_Республика_Алтай</v>
          </cell>
          <cell r="C4" t="str">
            <v>МРСК_Сибири</v>
          </cell>
          <cell r="D4" t="str">
            <v>СФО</v>
          </cell>
          <cell r="F4" t="str">
            <v>КЭС</v>
          </cell>
        </row>
        <row r="5">
          <cell r="B5" t="str">
            <v>05_Республика_Дагестан</v>
          </cell>
          <cell r="C5" t="str">
            <v>МРСК_Северного_Кавказа</v>
          </cell>
          <cell r="D5" t="str">
            <v>СКФО</v>
          </cell>
          <cell r="F5" t="str">
            <v>МРСЭН</v>
          </cell>
        </row>
        <row r="6">
          <cell r="B6" t="str">
            <v>06_Республика_Ингушетия</v>
          </cell>
          <cell r="C6" t="str">
            <v>МРСК_Северного_Кавказа</v>
          </cell>
          <cell r="D6" t="str">
            <v>СКФО</v>
          </cell>
          <cell r="F6" t="str">
            <v>Оборонэнергосбыт</v>
          </cell>
        </row>
        <row r="7">
          <cell r="B7" t="str">
            <v>07_Кабардино-Балкарская_республика</v>
          </cell>
          <cell r="C7" t="str">
            <v>МРСК_Северного_Кавказа</v>
          </cell>
          <cell r="D7" t="str">
            <v>СКФО</v>
          </cell>
          <cell r="F7" t="str">
            <v>Россети</v>
          </cell>
        </row>
        <row r="8">
          <cell r="B8" t="str">
            <v>08_Республика_Калмыкия</v>
          </cell>
          <cell r="C8" t="str">
            <v>МРСК_Юга</v>
          </cell>
          <cell r="D8" t="str">
            <v>ЮФО</v>
          </cell>
          <cell r="F8" t="str">
            <v>Росэнергоатом</v>
          </cell>
        </row>
        <row r="9">
          <cell r="B9" t="str">
            <v>09_Карачаево-Черкесская_республика</v>
          </cell>
          <cell r="C9" t="str">
            <v>МРСК_Северного_Кавказа</v>
          </cell>
          <cell r="D9" t="str">
            <v>СКФО</v>
          </cell>
          <cell r="F9" t="str">
            <v>РусГидро</v>
          </cell>
        </row>
        <row r="10">
          <cell r="B10" t="str">
            <v>10_Республика_Карелия</v>
          </cell>
          <cell r="C10" t="str">
            <v>МРСК_Северо-Запада</v>
          </cell>
          <cell r="D10" t="str">
            <v>СЗФО</v>
          </cell>
          <cell r="F10" t="str">
            <v>ТНС Энерго</v>
          </cell>
        </row>
        <row r="11">
          <cell r="B11" t="str">
            <v>11_Республика_Коми</v>
          </cell>
          <cell r="C11" t="str">
            <v>МРСК_Северо-Запада</v>
          </cell>
          <cell r="D11" t="str">
            <v>СЗФО</v>
          </cell>
          <cell r="F11" t="str">
            <v>Энергострим</v>
          </cell>
        </row>
        <row r="12">
          <cell r="B12" t="str">
            <v>12_Республика_Марий_Эл</v>
          </cell>
          <cell r="C12" t="str">
            <v>МРСК_Центра_и_Приволжья</v>
          </cell>
          <cell r="D12" t="str">
            <v>ПФО</v>
          </cell>
          <cell r="F12" t="str">
            <v>Прочее</v>
          </cell>
        </row>
        <row r="13">
          <cell r="B13" t="str">
            <v>13_Республика_Мордовия</v>
          </cell>
          <cell r="C13" t="str">
            <v>МРСК_Волги</v>
          </cell>
          <cell r="D13" t="str">
            <v>ПФО</v>
          </cell>
        </row>
        <row r="14">
          <cell r="B14" t="str">
            <v>15_Республика_Северная_Осетия-Алания</v>
          </cell>
          <cell r="C14" t="str">
            <v>МРСК_Северного_Кавказа</v>
          </cell>
          <cell r="D14" t="str">
            <v>СКФО</v>
          </cell>
        </row>
        <row r="15">
          <cell r="B15" t="str">
            <v>17_Республика_Тыва</v>
          </cell>
          <cell r="C15" t="str">
            <v>Тываэнерго</v>
          </cell>
          <cell r="D15" t="str">
            <v>СФО</v>
          </cell>
        </row>
        <row r="16">
          <cell r="B16" t="str">
            <v>18_Республика_Удмуртия</v>
          </cell>
          <cell r="C16" t="str">
            <v>МРСК_Центра_и_Приволжья</v>
          </cell>
          <cell r="D16" t="str">
            <v>ПФО</v>
          </cell>
        </row>
        <row r="17">
          <cell r="B17" t="str">
            <v>19_Республика_Хакасия</v>
          </cell>
          <cell r="C17" t="str">
            <v>МРСК_Сибири</v>
          </cell>
          <cell r="D17" t="str">
            <v>СФО</v>
          </cell>
        </row>
        <row r="18">
          <cell r="B18" t="str">
            <v>21_Республика_Чувашия</v>
          </cell>
          <cell r="C18" t="str">
            <v>МРСК_Волги</v>
          </cell>
          <cell r="D18" t="str">
            <v>ПФО</v>
          </cell>
        </row>
        <row r="19">
          <cell r="B19" t="str">
            <v>22_Алтайский_край</v>
          </cell>
          <cell r="C19" t="str">
            <v>МРСК_Сибири</v>
          </cell>
          <cell r="D19" t="str">
            <v>СФО</v>
          </cell>
        </row>
        <row r="20">
          <cell r="B20" t="str">
            <v>23_Краснодарский_край</v>
          </cell>
          <cell r="C20" t="str">
            <v>Кубаньэнерго</v>
          </cell>
          <cell r="D20" t="str">
            <v>ЮФО</v>
          </cell>
        </row>
        <row r="21">
          <cell r="B21" t="str">
            <v>24_Красноярский_край</v>
          </cell>
          <cell r="C21" t="str">
            <v>МРСК_Сибири</v>
          </cell>
          <cell r="D21" t="str">
            <v>СФО</v>
          </cell>
        </row>
        <row r="22">
          <cell r="B22" t="str">
            <v>26_Ставропольский_край</v>
          </cell>
          <cell r="C22" t="str">
            <v>МРСК_Северного_Кавказа</v>
          </cell>
          <cell r="D22" t="str">
            <v>СКФО</v>
          </cell>
        </row>
        <row r="23">
          <cell r="B23" t="str">
            <v>29_Архангельская_область</v>
          </cell>
          <cell r="C23" t="str">
            <v>МРСК_Северо-Запада</v>
          </cell>
          <cell r="D23" t="str">
            <v>СЗФО</v>
          </cell>
        </row>
        <row r="24">
          <cell r="B24" t="str">
            <v>30_Астраханская_область</v>
          </cell>
          <cell r="C24" t="str">
            <v>МРСК_Юга</v>
          </cell>
          <cell r="D24" t="str">
            <v>ЮФО</v>
          </cell>
        </row>
        <row r="25">
          <cell r="B25" t="str">
            <v>31_Белгородская_область</v>
          </cell>
          <cell r="C25" t="str">
            <v>МРСК_Центра</v>
          </cell>
          <cell r="D25" t="str">
            <v>ЦФО</v>
          </cell>
        </row>
        <row r="26">
          <cell r="B26" t="str">
            <v>32_Брянская_область</v>
          </cell>
          <cell r="C26" t="str">
            <v>МРСК_Центра</v>
          </cell>
          <cell r="D26" t="str">
            <v>ЦФО</v>
          </cell>
        </row>
        <row r="27">
          <cell r="B27" t="str">
            <v>33_Владимирская_область</v>
          </cell>
          <cell r="C27" t="str">
            <v>МРСК_Центра_и_Приволжья</v>
          </cell>
          <cell r="D27" t="str">
            <v>ЦФО</v>
          </cell>
        </row>
        <row r="28">
          <cell r="B28" t="str">
            <v>34_Волгоградская_область</v>
          </cell>
          <cell r="C28" t="str">
            <v>МРСК_Юга</v>
          </cell>
          <cell r="D28" t="str">
            <v>ЮФО</v>
          </cell>
        </row>
        <row r="29">
          <cell r="B29" t="str">
            <v>35_Вологодская_область</v>
          </cell>
          <cell r="C29" t="str">
            <v>МРСК_Северо-Запада</v>
          </cell>
          <cell r="D29" t="str">
            <v>СЗФО</v>
          </cell>
        </row>
        <row r="30">
          <cell r="B30" t="str">
            <v>36_Воронежская_область</v>
          </cell>
          <cell r="C30" t="str">
            <v>МРСК_Центра</v>
          </cell>
          <cell r="D30" t="str">
            <v>ЦФО</v>
          </cell>
        </row>
        <row r="31">
          <cell r="B31" t="str">
            <v>37_Ивановская_область</v>
          </cell>
          <cell r="C31" t="str">
            <v>МРСК_Центра_и_Приволжья</v>
          </cell>
          <cell r="D31" t="str">
            <v>ЦФО</v>
          </cell>
        </row>
        <row r="32">
          <cell r="B32" t="str">
            <v>39_Калининградская_область</v>
          </cell>
          <cell r="C32" t="str">
            <v>Янтарьэнерго</v>
          </cell>
          <cell r="D32" t="str">
            <v>СЗФО</v>
          </cell>
        </row>
        <row r="33">
          <cell r="B33" t="str">
            <v>40_Калужская_область</v>
          </cell>
          <cell r="C33" t="str">
            <v>МРСК_Центра_и_Приволжья</v>
          </cell>
          <cell r="D33" t="str">
            <v>ЦФО</v>
          </cell>
        </row>
        <row r="34">
          <cell r="B34" t="str">
            <v>42_Кемеровская_область</v>
          </cell>
          <cell r="C34" t="str">
            <v>МРСК_Сибири</v>
          </cell>
          <cell r="D34" t="str">
            <v>СФО</v>
          </cell>
        </row>
        <row r="35">
          <cell r="B35" t="str">
            <v>43_Кировская_область</v>
          </cell>
          <cell r="C35" t="str">
            <v>МРСК_Центра_и_Приволжья</v>
          </cell>
          <cell r="D35" t="str">
            <v>ПФО</v>
          </cell>
        </row>
        <row r="36">
          <cell r="B36" t="str">
            <v>44_Костромская_область</v>
          </cell>
          <cell r="C36" t="str">
            <v>МРСК_Центра</v>
          </cell>
          <cell r="D36" t="str">
            <v>ЦФО</v>
          </cell>
        </row>
        <row r="37">
          <cell r="B37" t="str">
            <v>46_Курская_область</v>
          </cell>
          <cell r="C37" t="str">
            <v>МРСК_Центра</v>
          </cell>
          <cell r="D37" t="str">
            <v>ЦФО</v>
          </cell>
        </row>
        <row r="38">
          <cell r="B38" t="str">
            <v>47_Ленинградская_область</v>
          </cell>
          <cell r="C38" t="str">
            <v>Ленэнерго</v>
          </cell>
          <cell r="D38" t="str">
            <v>СЗФО</v>
          </cell>
        </row>
        <row r="39">
          <cell r="B39" t="str">
            <v>48_Липецкая_область</v>
          </cell>
          <cell r="C39" t="str">
            <v>МРСК_Центра</v>
          </cell>
          <cell r="D39" t="str">
            <v>ЦФО</v>
          </cell>
        </row>
        <row r="40">
          <cell r="B40" t="str">
            <v>50_Московская_область</v>
          </cell>
          <cell r="C40" t="str">
            <v>МОЭСК</v>
          </cell>
          <cell r="D40" t="str">
            <v>ЦФО</v>
          </cell>
        </row>
        <row r="41">
          <cell r="B41" t="str">
            <v>51_Мурманская_область</v>
          </cell>
          <cell r="C41" t="str">
            <v>МРСК_Северо-Запада</v>
          </cell>
          <cell r="D41" t="str">
            <v>СЗФО</v>
          </cell>
        </row>
        <row r="42">
          <cell r="B42" t="str">
            <v>52_Нижегородская_область</v>
          </cell>
          <cell r="C42" t="str">
            <v>МРСК_Центра_и_Приволжья</v>
          </cell>
          <cell r="D42" t="str">
            <v>ПФО</v>
          </cell>
        </row>
        <row r="43">
          <cell r="B43" t="str">
            <v>53_Новгородская_область</v>
          </cell>
          <cell r="C43" t="str">
            <v>МРСК_Северо-Запада</v>
          </cell>
          <cell r="D43" t="str">
            <v>СЗФО</v>
          </cell>
        </row>
        <row r="44">
          <cell r="B44" t="str">
            <v>55_Омская_область</v>
          </cell>
          <cell r="C44" t="str">
            <v>МРСК_Сибири</v>
          </cell>
          <cell r="D44" t="str">
            <v>СФО</v>
          </cell>
        </row>
        <row r="45">
          <cell r="B45" t="str">
            <v>56_Оренбургская_область</v>
          </cell>
          <cell r="C45" t="str">
            <v>МРСК_Волги</v>
          </cell>
          <cell r="D45" t="str">
            <v>ПФО</v>
          </cell>
        </row>
        <row r="46">
          <cell r="B46" t="str">
            <v>57_Орловская_область</v>
          </cell>
          <cell r="C46" t="str">
            <v>МРСК_Центра</v>
          </cell>
          <cell r="D46" t="str">
            <v>ЦФО</v>
          </cell>
        </row>
        <row r="47">
          <cell r="B47" t="str">
            <v>58_Пензенская_область</v>
          </cell>
          <cell r="C47" t="str">
            <v>МРСК_Волги</v>
          </cell>
          <cell r="D47" t="str">
            <v>ПФО</v>
          </cell>
        </row>
        <row r="48">
          <cell r="B48" t="str">
            <v>59_Пермский_край</v>
          </cell>
          <cell r="C48" t="str">
            <v>МРСК_Урала</v>
          </cell>
          <cell r="D48" t="str">
            <v>ПФО</v>
          </cell>
        </row>
        <row r="49">
          <cell r="B49" t="str">
            <v>60_Псковская_область</v>
          </cell>
          <cell r="C49" t="str">
            <v>МРСК_Северо-Запада</v>
          </cell>
          <cell r="D49" t="str">
            <v>СЗФО</v>
          </cell>
        </row>
        <row r="50">
          <cell r="B50" t="str">
            <v>61_Ростовская_область</v>
          </cell>
          <cell r="C50" t="str">
            <v>МРСК_Юга</v>
          </cell>
          <cell r="D50" t="str">
            <v>ЮФО</v>
          </cell>
        </row>
        <row r="51">
          <cell r="B51" t="str">
            <v>62_Рязанская_область</v>
          </cell>
          <cell r="C51" t="str">
            <v>МРСК_Центра_и_Приволжья</v>
          </cell>
          <cell r="D51" t="str">
            <v>ЦФО</v>
          </cell>
        </row>
        <row r="52">
          <cell r="B52" t="str">
            <v>63_Самарская_область</v>
          </cell>
          <cell r="C52" t="str">
            <v>МРСК_Волги</v>
          </cell>
          <cell r="D52" t="str">
            <v>ПФО</v>
          </cell>
        </row>
        <row r="53">
          <cell r="B53" t="str">
            <v>64_Саратовская_область</v>
          </cell>
          <cell r="C53" t="str">
            <v>МРСК_Волги</v>
          </cell>
          <cell r="D53" t="str">
            <v>ПФО</v>
          </cell>
        </row>
        <row r="54">
          <cell r="B54" t="str">
            <v>66_Свердловская_область</v>
          </cell>
          <cell r="C54" t="str">
            <v>МРСК_Урала</v>
          </cell>
          <cell r="D54" t="str">
            <v>УФО</v>
          </cell>
        </row>
        <row r="55">
          <cell r="B55" t="str">
            <v>67_Смоленская_область</v>
          </cell>
          <cell r="C55" t="str">
            <v>МРСК_Центра</v>
          </cell>
          <cell r="D55" t="str">
            <v>ЦФО</v>
          </cell>
        </row>
        <row r="56">
          <cell r="B56" t="str">
            <v>68_Тамбовская_область</v>
          </cell>
          <cell r="C56" t="str">
            <v>МРСК_Центра</v>
          </cell>
          <cell r="D56" t="str">
            <v>ЦФО</v>
          </cell>
        </row>
        <row r="57">
          <cell r="B57" t="str">
            <v>69_Тверская_область</v>
          </cell>
          <cell r="C57" t="str">
            <v>МРСК_Центра</v>
          </cell>
          <cell r="D57" t="str">
            <v>ЦФО</v>
          </cell>
        </row>
        <row r="58">
          <cell r="B58" t="str">
            <v>70_Томская_область</v>
          </cell>
          <cell r="C58" t="str">
            <v>Томская_РК</v>
          </cell>
          <cell r="D58" t="str">
            <v>СФО</v>
          </cell>
        </row>
        <row r="59">
          <cell r="B59" t="str">
            <v>71_Тульская_область</v>
          </cell>
          <cell r="C59" t="str">
            <v>МРСК_Центра_и_Приволжья</v>
          </cell>
          <cell r="D59" t="str">
            <v>ЦФО</v>
          </cell>
        </row>
        <row r="60">
          <cell r="B60" t="str">
            <v>72_Тюменская_область</v>
          </cell>
          <cell r="C60" t="str">
            <v>Тюменьэнерго</v>
          </cell>
          <cell r="D60" t="str">
            <v>УФО</v>
          </cell>
        </row>
        <row r="61">
          <cell r="B61" t="str">
            <v>73_Ульяновская_область</v>
          </cell>
          <cell r="C61" t="str">
            <v>МРСК_Волги</v>
          </cell>
          <cell r="D61" t="str">
            <v>ПФО</v>
          </cell>
        </row>
        <row r="62">
          <cell r="B62" t="str">
            <v>74_Челябинская_область</v>
          </cell>
          <cell r="C62" t="str">
            <v>МРСК_Урала</v>
          </cell>
          <cell r="D62" t="str">
            <v>УФО</v>
          </cell>
        </row>
        <row r="63">
          <cell r="B63" t="str">
            <v>75_Забайкальский_край</v>
          </cell>
          <cell r="C63" t="str">
            <v>МРСК_Сибири</v>
          </cell>
          <cell r="D63" t="str">
            <v>СФО</v>
          </cell>
        </row>
        <row r="64">
          <cell r="B64" t="str">
            <v>76_Ярославская_область</v>
          </cell>
          <cell r="C64" t="str">
            <v>МРСК_Центра</v>
          </cell>
          <cell r="D64" t="str">
            <v>ЦФО</v>
          </cell>
        </row>
        <row r="65">
          <cell r="B65" t="str">
            <v>77_Москва</v>
          </cell>
          <cell r="C65" t="str">
            <v>МОЭСК</v>
          </cell>
          <cell r="D65" t="str">
            <v>ЦФО</v>
          </cell>
        </row>
        <row r="66">
          <cell r="B66" t="str">
            <v>78_Санкт-Петербург</v>
          </cell>
          <cell r="C66" t="str">
            <v>Ленэнерго</v>
          </cell>
          <cell r="D66" t="str">
            <v>СЗФО</v>
          </cell>
        </row>
        <row r="67">
          <cell r="B67" t="str">
            <v>86_Ханты-Мансийский_АО-Югра</v>
          </cell>
          <cell r="C67" t="str">
            <v>Тюменьэнерго</v>
          </cell>
          <cell r="D67" t="str">
            <v>УФО</v>
          </cell>
        </row>
        <row r="68">
          <cell r="B68" t="str">
            <v>89_Ямало-Ненецкий_АО</v>
          </cell>
          <cell r="C68" t="str">
            <v>Тюменьэнерго</v>
          </cell>
          <cell r="D68" t="str">
            <v>УФО</v>
          </cell>
        </row>
        <row r="69">
          <cell r="B69" t="str">
            <v>95_Чеченская_Республика</v>
          </cell>
          <cell r="C69" t="str">
            <v>МРСК_Северного_Кавказа</v>
          </cell>
          <cell r="D69" t="str">
            <v>СКФО</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"Московская объединенная электросетевая компания"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14б ДПН отчет"/>
      <sheetName val="16а Сводный анализ"/>
      <sheetName val="TEHSHEET"/>
      <sheetName val="Заголовок"/>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29"/>
      <sheetName val="20"/>
      <sheetName val="21"/>
      <sheetName val="26"/>
      <sheetName val="27"/>
      <sheetName val="28"/>
      <sheetName val="19"/>
      <sheetName val="22"/>
      <sheetName val="Списки"/>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 val="共機J"/>
      <sheetName val="18.2"/>
      <sheetName val="6"/>
      <sheetName val="анализ"/>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 val="Список"/>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pbox@v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32"/>
  <sheetViews>
    <sheetView view="pageBreakPreview" zoomScale="80" zoomScaleNormal="100" zoomScaleSheetLayoutView="80" workbookViewId="0">
      <selection activeCell="H17" sqref="H17"/>
    </sheetView>
  </sheetViews>
  <sheetFormatPr defaultColWidth="9.140625" defaultRowHeight="12.75" x14ac:dyDescent="0.2"/>
  <cols>
    <col min="1" max="1" width="36.140625" style="1" customWidth="1"/>
    <col min="2" max="2" width="61.28515625" style="1" customWidth="1"/>
    <col min="3" max="3" width="11.28515625" style="1" customWidth="1"/>
    <col min="4" max="4" width="11" style="1" customWidth="1"/>
    <col min="5" max="16384" width="9.140625" style="1"/>
  </cols>
  <sheetData>
    <row r="1" spans="1:4" ht="54" customHeight="1" x14ac:dyDescent="0.3">
      <c r="B1" s="2"/>
      <c r="C1" s="3"/>
      <c r="D1" s="3"/>
    </row>
    <row r="3" spans="1:4" ht="18.75" x14ac:dyDescent="0.3">
      <c r="A3" s="71" t="s">
        <v>0</v>
      </c>
      <c r="B3" s="71"/>
    </row>
    <row r="4" spans="1:4" ht="18.75" x14ac:dyDescent="0.3">
      <c r="A4" s="71" t="s">
        <v>1</v>
      </c>
      <c r="B4" s="71"/>
    </row>
    <row r="5" spans="1:4" ht="18.75" x14ac:dyDescent="0.3">
      <c r="A5" s="71" t="s">
        <v>2</v>
      </c>
      <c r="B5" s="71"/>
    </row>
    <row r="6" spans="1:4" ht="17.45" x14ac:dyDescent="0.3">
      <c r="A6" s="71"/>
      <c r="B6" s="71"/>
    </row>
    <row r="7" spans="1:4" ht="37.5" customHeight="1" x14ac:dyDescent="0.2">
      <c r="A7" s="73" t="s">
        <v>3</v>
      </c>
      <c r="B7" s="73"/>
    </row>
    <row r="8" spans="1:4" ht="9" customHeight="1" x14ac:dyDescent="0.2">
      <c r="A8" s="74" t="s">
        <v>4</v>
      </c>
      <c r="B8" s="74"/>
    </row>
    <row r="9" spans="1:4" ht="18.75" x14ac:dyDescent="0.3">
      <c r="A9" s="71" t="s">
        <v>5</v>
      </c>
      <c r="B9" s="71"/>
    </row>
    <row r="10" spans="1:4" ht="17.45" x14ac:dyDescent="0.3">
      <c r="A10" s="71"/>
      <c r="B10" s="71"/>
    </row>
    <row r="12" spans="1:4" ht="18.75" x14ac:dyDescent="0.2">
      <c r="A12" s="72" t="s">
        <v>6</v>
      </c>
      <c r="B12" s="72"/>
      <c r="C12" s="4"/>
      <c r="D12" s="4"/>
    </row>
    <row r="13" spans="1:4" ht="17.45" x14ac:dyDescent="0.25">
      <c r="A13" s="5"/>
      <c r="B13" s="5"/>
      <c r="C13" s="4"/>
      <c r="D13" s="4"/>
    </row>
    <row r="14" spans="1:4" ht="17.45" x14ac:dyDescent="0.25">
      <c r="A14" s="5"/>
      <c r="B14" s="5"/>
      <c r="C14" s="4"/>
      <c r="D14" s="4"/>
    </row>
    <row r="15" spans="1:4" ht="30" x14ac:dyDescent="0.25">
      <c r="A15" s="6" t="s">
        <v>7</v>
      </c>
      <c r="B15" s="7" t="s">
        <v>8</v>
      </c>
    </row>
    <row r="16" spans="1:4" ht="18.75" x14ac:dyDescent="0.25">
      <c r="A16" s="6" t="s">
        <v>9</v>
      </c>
      <c r="B16" t="s">
        <v>10</v>
      </c>
    </row>
    <row r="17" spans="1:2" ht="18.75" x14ac:dyDescent="0.2">
      <c r="A17" s="6" t="s">
        <v>11</v>
      </c>
      <c r="B17" s="8" t="s">
        <v>12</v>
      </c>
    </row>
    <row r="18" spans="1:2" ht="18.75" x14ac:dyDescent="0.25">
      <c r="A18" s="6" t="s">
        <v>13</v>
      </c>
      <c r="B18" t="s">
        <v>12</v>
      </c>
    </row>
    <row r="19" spans="1:2" ht="18.75" x14ac:dyDescent="0.2">
      <c r="A19" s="6" t="s">
        <v>14</v>
      </c>
      <c r="B19" s="9">
        <v>6164266561</v>
      </c>
    </row>
    <row r="20" spans="1:2" ht="18.75" x14ac:dyDescent="0.2">
      <c r="A20" s="6" t="s">
        <v>15</v>
      </c>
      <c r="B20" s="9">
        <v>344402001</v>
      </c>
    </row>
    <row r="21" spans="1:2" ht="30" customHeight="1" x14ac:dyDescent="0.25">
      <c r="A21" s="6" t="s">
        <v>16</v>
      </c>
      <c r="B21" t="s">
        <v>17</v>
      </c>
    </row>
    <row r="22" spans="1:2" ht="18.75" x14ac:dyDescent="0.2">
      <c r="A22" s="6" t="s">
        <v>18</v>
      </c>
      <c r="B22" s="10" t="s">
        <v>19</v>
      </c>
    </row>
    <row r="23" spans="1:2" ht="18.75" x14ac:dyDescent="0.25">
      <c r="A23" s="6" t="s">
        <v>20</v>
      </c>
      <c r="B23" t="s">
        <v>21</v>
      </c>
    </row>
    <row r="24" spans="1:2" ht="18.75" x14ac:dyDescent="0.25">
      <c r="A24" s="6" t="s">
        <v>22</v>
      </c>
      <c r="B24" t="s">
        <v>23</v>
      </c>
    </row>
    <row r="25" spans="1:2" ht="15.6" x14ac:dyDescent="0.3">
      <c r="A25" s="11"/>
      <c r="B25"/>
    </row>
    <row r="26" spans="1:2" ht="14.45" x14ac:dyDescent="0.3">
      <c r="B26"/>
    </row>
    <row r="27" spans="1:2" ht="14.45" x14ac:dyDescent="0.3">
      <c r="B27"/>
    </row>
    <row r="28" spans="1:2" ht="14.45" x14ac:dyDescent="0.3">
      <c r="B28"/>
    </row>
    <row r="29" spans="1:2" ht="14.45" x14ac:dyDescent="0.3">
      <c r="B29"/>
    </row>
    <row r="30" spans="1:2" ht="14.45" x14ac:dyDescent="0.3">
      <c r="B30"/>
    </row>
    <row r="31" spans="1:2" ht="14.45" x14ac:dyDescent="0.3">
      <c r="B31"/>
    </row>
    <row r="32" spans="1:2" ht="14.45" x14ac:dyDescent="0.3">
      <c r="B32"/>
    </row>
  </sheetData>
  <mergeCells count="9">
    <mergeCell ref="A9:B9"/>
    <mergeCell ref="A10:B10"/>
    <mergeCell ref="A12:B12"/>
    <mergeCell ref="A3:B3"/>
    <mergeCell ref="A4:B4"/>
    <mergeCell ref="A5:B5"/>
    <mergeCell ref="A6:B6"/>
    <mergeCell ref="A7:B7"/>
    <mergeCell ref="A8:B8"/>
  </mergeCells>
  <hyperlinks>
    <hyperlink ref="B22"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59"/>
  <sheetViews>
    <sheetView zoomScale="80" zoomScaleNormal="80" workbookViewId="0">
      <selection activeCell="E69" sqref="E69"/>
    </sheetView>
  </sheetViews>
  <sheetFormatPr defaultColWidth="9.140625" defaultRowHeight="15.75" x14ac:dyDescent="0.25"/>
  <cols>
    <col min="1" max="1" width="7.28515625" style="12" customWidth="1"/>
    <col min="2" max="2" width="45" style="12" customWidth="1"/>
    <col min="3" max="3" width="17" style="12" customWidth="1"/>
    <col min="4" max="5" width="15.28515625" style="12" customWidth="1"/>
    <col min="6" max="9" width="17.140625" style="12" customWidth="1"/>
    <col min="10" max="10" width="9.140625" style="12"/>
    <col min="11" max="17" width="14.85546875" style="12" customWidth="1"/>
    <col min="18" max="18" width="12.140625" style="12" customWidth="1"/>
    <col min="19" max="21" width="9.28515625" style="12" bestFit="1" customWidth="1"/>
    <col min="22" max="22" width="13.85546875" style="12" bestFit="1" customWidth="1"/>
    <col min="23" max="16384" width="9.140625" style="12"/>
  </cols>
  <sheetData>
    <row r="1" spans="1:22" ht="65.25" customHeight="1" x14ac:dyDescent="0.25">
      <c r="G1" s="83"/>
      <c r="H1" s="83"/>
      <c r="I1" s="83"/>
    </row>
    <row r="2" spans="1:22" ht="18.75" x14ac:dyDescent="0.3">
      <c r="A2" s="84" t="s">
        <v>127</v>
      </c>
      <c r="B2" s="84"/>
      <c r="C2" s="84"/>
      <c r="D2" s="84"/>
      <c r="E2" s="84"/>
      <c r="F2" s="84"/>
      <c r="G2" s="84"/>
      <c r="H2" s="84"/>
      <c r="I2" s="84"/>
    </row>
    <row r="4" spans="1:22" s="15" customFormat="1" ht="60.75" customHeight="1" x14ac:dyDescent="0.25">
      <c r="A4" s="85" t="s">
        <v>26</v>
      </c>
      <c r="B4" s="85" t="s">
        <v>27</v>
      </c>
      <c r="C4" s="85" t="s">
        <v>128</v>
      </c>
      <c r="D4" s="85" t="s">
        <v>129</v>
      </c>
      <c r="E4" s="85"/>
      <c r="F4" s="85" t="s">
        <v>130</v>
      </c>
      <c r="G4" s="85"/>
      <c r="H4" s="85" t="s">
        <v>131</v>
      </c>
      <c r="I4" s="85"/>
    </row>
    <row r="5" spans="1:22" s="17" customFormat="1" ht="30" customHeight="1" x14ac:dyDescent="0.25">
      <c r="A5" s="85"/>
      <c r="B5" s="85"/>
      <c r="C5" s="85"/>
      <c r="D5" s="16" t="s">
        <v>132</v>
      </c>
      <c r="E5" s="16" t="s">
        <v>133</v>
      </c>
      <c r="F5" s="16" t="s">
        <v>132</v>
      </c>
      <c r="G5" s="16" t="s">
        <v>133</v>
      </c>
      <c r="H5" s="16" t="s">
        <v>132</v>
      </c>
      <c r="I5" s="16" t="s">
        <v>133</v>
      </c>
    </row>
    <row r="6" spans="1:22" s="17" customFormat="1" ht="32.25" customHeight="1" x14ac:dyDescent="0.25">
      <c r="A6" s="18" t="s">
        <v>32</v>
      </c>
      <c r="B6" s="19" t="s">
        <v>134</v>
      </c>
      <c r="C6" s="18"/>
      <c r="D6" s="90"/>
      <c r="E6" s="90"/>
      <c r="F6" s="90"/>
      <c r="G6" s="90"/>
      <c r="H6" s="90"/>
      <c r="I6" s="90"/>
      <c r="K6" s="15"/>
      <c r="L6" s="15"/>
      <c r="M6" s="15"/>
      <c r="N6" s="15"/>
      <c r="O6" s="15"/>
      <c r="P6" s="15"/>
      <c r="Q6" s="15"/>
      <c r="R6" s="15"/>
      <c r="S6" s="15"/>
      <c r="T6" s="15"/>
      <c r="U6" s="15"/>
      <c r="V6" s="15"/>
    </row>
    <row r="7" spans="1:22" s="17" customFormat="1" ht="39" hidden="1" customHeight="1" x14ac:dyDescent="0.25">
      <c r="A7" s="18" t="s">
        <v>34</v>
      </c>
      <c r="B7" s="19" t="s">
        <v>135</v>
      </c>
      <c r="C7" s="18"/>
      <c r="D7" s="90"/>
      <c r="E7" s="90"/>
      <c r="F7" s="90"/>
      <c r="G7" s="90"/>
      <c r="H7" s="90"/>
      <c r="I7" s="90"/>
      <c r="K7" s="15"/>
      <c r="L7" s="15"/>
      <c r="M7" s="15"/>
      <c r="N7" s="15"/>
      <c r="O7" s="15"/>
      <c r="P7" s="15"/>
      <c r="Q7" s="15"/>
      <c r="R7" s="15"/>
      <c r="S7" s="15"/>
      <c r="T7" s="15"/>
      <c r="U7" s="15"/>
      <c r="V7" s="15"/>
    </row>
    <row r="8" spans="1:22" s="17" customFormat="1" ht="173.25" hidden="1" customHeight="1" x14ac:dyDescent="0.25">
      <c r="A8" s="18"/>
      <c r="B8" s="19" t="s">
        <v>136</v>
      </c>
      <c r="C8" s="18" t="s">
        <v>137</v>
      </c>
      <c r="D8" s="90"/>
      <c r="E8" s="90"/>
      <c r="F8" s="90"/>
      <c r="G8" s="90"/>
      <c r="H8" s="90"/>
      <c r="I8" s="90"/>
      <c r="K8" s="15"/>
      <c r="L8" s="15"/>
      <c r="M8" s="15"/>
      <c r="N8" s="15"/>
      <c r="O8" s="15"/>
      <c r="P8" s="15"/>
      <c r="Q8" s="15"/>
      <c r="R8" s="15"/>
      <c r="S8" s="15"/>
      <c r="T8" s="15"/>
      <c r="U8" s="15"/>
      <c r="V8" s="15"/>
    </row>
    <row r="9" spans="1:22" s="17" customFormat="1" ht="180" hidden="1" customHeight="1" x14ac:dyDescent="0.25">
      <c r="A9" s="18"/>
      <c r="B9" s="19" t="s">
        <v>138</v>
      </c>
      <c r="C9" s="18" t="s">
        <v>139</v>
      </c>
      <c r="D9" s="90"/>
      <c r="E9" s="90"/>
      <c r="F9" s="90"/>
      <c r="G9" s="90"/>
      <c r="H9" s="90"/>
      <c r="I9" s="90"/>
      <c r="K9" s="15"/>
      <c r="L9" s="15"/>
      <c r="M9" s="15"/>
      <c r="N9" s="15"/>
      <c r="O9" s="15"/>
      <c r="P9" s="15"/>
      <c r="Q9" s="15"/>
      <c r="R9" s="15"/>
      <c r="S9" s="15"/>
      <c r="T9" s="15"/>
      <c r="U9" s="15"/>
      <c r="V9" s="15"/>
    </row>
    <row r="10" spans="1:22" s="17" customFormat="1" ht="16.5" customHeight="1" x14ac:dyDescent="0.25">
      <c r="A10" s="89" t="s">
        <v>37</v>
      </c>
      <c r="B10" s="19" t="s">
        <v>140</v>
      </c>
      <c r="C10" s="18"/>
      <c r="D10" s="90"/>
      <c r="E10" s="90"/>
      <c r="F10" s="90"/>
      <c r="G10" s="90"/>
      <c r="H10" s="90"/>
      <c r="I10" s="90"/>
      <c r="K10" s="15"/>
      <c r="L10" s="15"/>
      <c r="M10" s="15"/>
      <c r="N10" s="15"/>
      <c r="O10" s="15"/>
      <c r="P10" s="15"/>
      <c r="Q10" s="15"/>
      <c r="R10" s="15"/>
      <c r="S10" s="15"/>
      <c r="T10" s="15"/>
      <c r="U10" s="15"/>
      <c r="V10" s="15"/>
    </row>
    <row r="11" spans="1:22" s="17" customFormat="1" ht="15.75" customHeight="1" x14ac:dyDescent="0.25">
      <c r="A11" s="89"/>
      <c r="B11" s="19" t="s">
        <v>141</v>
      </c>
      <c r="C11" s="18"/>
      <c r="D11" s="90"/>
      <c r="E11" s="90"/>
      <c r="F11" s="90"/>
      <c r="G11" s="90"/>
      <c r="H11" s="90"/>
      <c r="I11" s="90"/>
      <c r="K11" s="15"/>
      <c r="L11" s="15"/>
      <c r="M11" s="15"/>
      <c r="N11" s="15"/>
      <c r="O11" s="15"/>
      <c r="P11" s="15"/>
      <c r="Q11" s="15"/>
      <c r="R11" s="15"/>
      <c r="S11" s="15"/>
      <c r="T11" s="15"/>
      <c r="U11" s="15"/>
      <c r="V11" s="15"/>
    </row>
    <row r="12" spans="1:22" s="17" customFormat="1" ht="15" x14ac:dyDescent="0.25">
      <c r="A12" s="89"/>
      <c r="B12" s="20" t="s">
        <v>142</v>
      </c>
      <c r="C12" s="21" t="s">
        <v>137</v>
      </c>
      <c r="D12" s="70">
        <v>429008.4870508092</v>
      </c>
      <c r="E12" s="70">
        <v>429407.23551311635</v>
      </c>
      <c r="F12" s="70">
        <v>557481.40200145275</v>
      </c>
      <c r="G12" s="70">
        <v>602465.68368988694</v>
      </c>
      <c r="H12" s="22">
        <v>602465.68368988694</v>
      </c>
      <c r="I12" s="22">
        <v>1281312.9862106941</v>
      </c>
      <c r="K12" s="15"/>
      <c r="L12" s="15"/>
      <c r="M12" s="15"/>
      <c r="N12" s="15"/>
      <c r="O12" s="15"/>
      <c r="P12" s="15"/>
      <c r="Q12" s="15"/>
      <c r="R12" s="15"/>
      <c r="S12" s="15"/>
      <c r="T12" s="15"/>
      <c r="U12" s="15"/>
      <c r="V12" s="15"/>
    </row>
    <row r="13" spans="1:22" s="17" customFormat="1" ht="30" x14ac:dyDescent="0.25">
      <c r="A13" s="89"/>
      <c r="B13" s="20" t="s">
        <v>143</v>
      </c>
      <c r="C13" s="21" t="s">
        <v>139</v>
      </c>
      <c r="D13" s="70">
        <v>509.56165706050996</v>
      </c>
      <c r="E13" s="70">
        <v>505.48979170605276</v>
      </c>
      <c r="F13" s="70">
        <v>399.37949447993316</v>
      </c>
      <c r="G13" s="70">
        <v>437.27945896667705</v>
      </c>
      <c r="H13" s="22">
        <v>437.27945896667705</v>
      </c>
      <c r="I13" s="22">
        <v>461.76710866881098</v>
      </c>
      <c r="K13" s="15"/>
      <c r="L13" s="15"/>
      <c r="M13" s="15"/>
      <c r="N13" s="15"/>
      <c r="O13" s="15"/>
      <c r="P13" s="15"/>
      <c r="Q13" s="15"/>
      <c r="R13" s="15"/>
      <c r="S13" s="15"/>
      <c r="T13" s="15"/>
      <c r="U13" s="15"/>
      <c r="V13" s="15"/>
    </row>
    <row r="14" spans="1:22" s="17" customFormat="1" ht="15" x14ac:dyDescent="0.25">
      <c r="A14" s="89"/>
      <c r="B14" s="20" t="s">
        <v>144</v>
      </c>
      <c r="C14" s="21" t="s">
        <v>139</v>
      </c>
      <c r="D14" s="70">
        <v>1325.3076082987711</v>
      </c>
      <c r="E14" s="70">
        <v>1286.5684716731132</v>
      </c>
      <c r="F14" s="70">
        <v>1360.1414956690408</v>
      </c>
      <c r="G14" s="70">
        <v>1517.8379693753795</v>
      </c>
      <c r="H14" s="22">
        <v>1513.0178137972141</v>
      </c>
      <c r="I14" s="22">
        <v>2652.6103385327933</v>
      </c>
      <c r="K14" s="15"/>
      <c r="L14" s="15"/>
      <c r="M14" s="15"/>
      <c r="N14" s="15"/>
      <c r="O14" s="15"/>
      <c r="P14" s="15"/>
      <c r="Q14" s="15"/>
      <c r="R14" s="15"/>
      <c r="S14" s="15"/>
      <c r="T14" s="15"/>
      <c r="U14" s="15"/>
      <c r="V14" s="15"/>
    </row>
    <row r="15" spans="1:22" s="17" customFormat="1" ht="40.5" hidden="1" customHeight="1" x14ac:dyDescent="0.25">
      <c r="A15" s="23" t="s">
        <v>43</v>
      </c>
      <c r="B15" s="24" t="s">
        <v>145</v>
      </c>
      <c r="C15" s="23" t="s">
        <v>139</v>
      </c>
      <c r="D15" s="25"/>
      <c r="E15" s="25"/>
      <c r="F15" s="25"/>
      <c r="G15" s="25"/>
      <c r="H15" s="25"/>
      <c r="I15" s="25"/>
    </row>
    <row r="16" spans="1:22" s="17" customFormat="1" ht="26.1" hidden="1" customHeight="1" x14ac:dyDescent="0.25">
      <c r="A16" s="23" t="s">
        <v>48</v>
      </c>
      <c r="B16" s="24" t="s">
        <v>146</v>
      </c>
      <c r="C16" s="23"/>
      <c r="D16" s="25"/>
      <c r="E16" s="25"/>
      <c r="F16" s="25"/>
      <c r="G16" s="25"/>
      <c r="H16" s="25"/>
      <c r="I16" s="25"/>
    </row>
    <row r="17" spans="1:9" s="17" customFormat="1" ht="54" hidden="1" customHeight="1" x14ac:dyDescent="0.25">
      <c r="A17" s="23" t="s">
        <v>50</v>
      </c>
      <c r="B17" s="24" t="s">
        <v>147</v>
      </c>
      <c r="C17" s="23" t="s">
        <v>139</v>
      </c>
      <c r="D17" s="25"/>
      <c r="E17" s="25"/>
      <c r="F17" s="25"/>
      <c r="G17" s="25"/>
      <c r="H17" s="25"/>
      <c r="I17" s="25"/>
    </row>
    <row r="18" spans="1:9" s="17" customFormat="1" ht="66.75" hidden="1" customHeight="1" x14ac:dyDescent="0.25">
      <c r="A18" s="23" t="s">
        <v>53</v>
      </c>
      <c r="B18" s="24" t="s">
        <v>148</v>
      </c>
      <c r="C18" s="23" t="s">
        <v>139</v>
      </c>
      <c r="D18" s="25"/>
      <c r="E18" s="25"/>
      <c r="F18" s="25"/>
      <c r="G18" s="25"/>
      <c r="H18" s="25"/>
      <c r="I18" s="25"/>
    </row>
    <row r="19" spans="1:9" s="17" customFormat="1" ht="27" hidden="1" customHeight="1" x14ac:dyDescent="0.25">
      <c r="A19" s="23" t="s">
        <v>56</v>
      </c>
      <c r="B19" s="24" t="s">
        <v>149</v>
      </c>
      <c r="C19" s="23" t="s">
        <v>47</v>
      </c>
      <c r="D19" s="25"/>
      <c r="E19" s="25"/>
      <c r="F19" s="25"/>
      <c r="G19" s="25"/>
      <c r="H19" s="25"/>
      <c r="I19" s="25"/>
    </row>
    <row r="20" spans="1:9" s="17" customFormat="1" ht="27" hidden="1" customHeight="1" x14ac:dyDescent="0.25">
      <c r="A20" s="23"/>
      <c r="B20" s="24" t="s">
        <v>150</v>
      </c>
      <c r="C20" s="23" t="s">
        <v>47</v>
      </c>
      <c r="D20" s="25"/>
      <c r="E20" s="25"/>
      <c r="F20" s="25"/>
      <c r="G20" s="25"/>
      <c r="H20" s="25"/>
      <c r="I20" s="25"/>
    </row>
    <row r="21" spans="1:9" s="17" customFormat="1" ht="27" hidden="1" customHeight="1" x14ac:dyDescent="0.25">
      <c r="A21" s="23"/>
      <c r="B21" s="24" t="s">
        <v>151</v>
      </c>
      <c r="C21" s="23" t="s">
        <v>47</v>
      </c>
      <c r="D21" s="25"/>
      <c r="E21" s="25"/>
      <c r="F21" s="25"/>
      <c r="G21" s="25"/>
      <c r="H21" s="25"/>
      <c r="I21" s="25"/>
    </row>
    <row r="22" spans="1:9" s="17" customFormat="1" ht="27" hidden="1" customHeight="1" x14ac:dyDescent="0.25">
      <c r="A22" s="23"/>
      <c r="B22" s="24" t="s">
        <v>152</v>
      </c>
      <c r="C22" s="23" t="s">
        <v>47</v>
      </c>
      <c r="D22" s="25"/>
      <c r="E22" s="25"/>
      <c r="F22" s="25"/>
      <c r="G22" s="25"/>
      <c r="H22" s="25"/>
      <c r="I22" s="25"/>
    </row>
    <row r="23" spans="1:9" s="17" customFormat="1" ht="27" hidden="1" customHeight="1" x14ac:dyDescent="0.25">
      <c r="A23" s="23"/>
      <c r="B23" s="24" t="s">
        <v>153</v>
      </c>
      <c r="C23" s="23" t="s">
        <v>47</v>
      </c>
      <c r="D23" s="25"/>
      <c r="E23" s="25"/>
      <c r="F23" s="25"/>
      <c r="G23" s="25"/>
      <c r="H23" s="25"/>
      <c r="I23" s="25"/>
    </row>
    <row r="24" spans="1:9" s="17" customFormat="1" ht="27" hidden="1" customHeight="1" x14ac:dyDescent="0.25">
      <c r="A24" s="23" t="s">
        <v>73</v>
      </c>
      <c r="B24" s="24" t="s">
        <v>154</v>
      </c>
      <c r="C24" s="23" t="s">
        <v>47</v>
      </c>
      <c r="D24" s="25"/>
      <c r="E24" s="25"/>
      <c r="F24" s="25"/>
      <c r="G24" s="25"/>
      <c r="H24" s="25"/>
      <c r="I24" s="25"/>
    </row>
    <row r="25" spans="1:9" s="17" customFormat="1" ht="27" hidden="1" customHeight="1" x14ac:dyDescent="0.25">
      <c r="A25" s="23" t="s">
        <v>75</v>
      </c>
      <c r="B25" s="24" t="s">
        <v>155</v>
      </c>
      <c r="C25" s="23" t="s">
        <v>156</v>
      </c>
      <c r="D25" s="25"/>
      <c r="E25" s="25"/>
      <c r="F25" s="25"/>
      <c r="G25" s="25"/>
      <c r="H25" s="25"/>
      <c r="I25" s="25"/>
    </row>
    <row r="26" spans="1:9" s="17" customFormat="1" ht="27" hidden="1" customHeight="1" x14ac:dyDescent="0.25">
      <c r="A26" s="23"/>
      <c r="B26" s="24" t="s">
        <v>157</v>
      </c>
      <c r="C26" s="23" t="s">
        <v>156</v>
      </c>
      <c r="D26" s="25"/>
      <c r="E26" s="25"/>
      <c r="F26" s="25"/>
      <c r="G26" s="25"/>
      <c r="H26" s="25"/>
      <c r="I26" s="25"/>
    </row>
    <row r="27" spans="1:9" s="17" customFormat="1" ht="27" hidden="1" customHeight="1" x14ac:dyDescent="0.25">
      <c r="A27" s="23" t="s">
        <v>81</v>
      </c>
      <c r="B27" s="24" t="s">
        <v>158</v>
      </c>
      <c r="C27" s="23" t="s">
        <v>137</v>
      </c>
      <c r="D27" s="25"/>
      <c r="E27" s="25"/>
      <c r="F27" s="25"/>
      <c r="G27" s="25"/>
      <c r="H27" s="25"/>
      <c r="I27" s="25"/>
    </row>
    <row r="28" spans="1:9" s="17" customFormat="1" ht="40.5" hidden="1" customHeight="1" x14ac:dyDescent="0.25">
      <c r="A28" s="23" t="s">
        <v>83</v>
      </c>
      <c r="B28" s="24" t="s">
        <v>159</v>
      </c>
      <c r="C28" s="23" t="s">
        <v>160</v>
      </c>
      <c r="D28" s="25"/>
      <c r="E28" s="25"/>
      <c r="F28" s="25"/>
      <c r="G28" s="25"/>
      <c r="H28" s="25"/>
      <c r="I28" s="25"/>
    </row>
    <row r="29" spans="1:9" s="17" customFormat="1" ht="27" hidden="1" customHeight="1" x14ac:dyDescent="0.25">
      <c r="A29" s="23" t="s">
        <v>161</v>
      </c>
      <c r="B29" s="24" t="s">
        <v>162</v>
      </c>
      <c r="C29" s="23" t="s">
        <v>160</v>
      </c>
      <c r="D29" s="25"/>
      <c r="E29" s="25"/>
      <c r="F29" s="25"/>
      <c r="G29" s="25"/>
      <c r="H29" s="25"/>
      <c r="I29" s="25"/>
    </row>
    <row r="30" spans="1:9" s="17" customFormat="1" ht="27" hidden="1" customHeight="1" x14ac:dyDescent="0.25">
      <c r="A30" s="23" t="s">
        <v>163</v>
      </c>
      <c r="B30" s="24" t="s">
        <v>164</v>
      </c>
      <c r="C30" s="23" t="s">
        <v>160</v>
      </c>
      <c r="D30" s="25"/>
      <c r="E30" s="25"/>
      <c r="F30" s="25"/>
      <c r="G30" s="25"/>
      <c r="H30" s="25"/>
      <c r="I30" s="25"/>
    </row>
    <row r="31" spans="1:9" s="17" customFormat="1" ht="27" hidden="1" customHeight="1" x14ac:dyDescent="0.25">
      <c r="A31" s="23"/>
      <c r="B31" s="24" t="s">
        <v>165</v>
      </c>
      <c r="C31" s="23" t="s">
        <v>160</v>
      </c>
      <c r="D31" s="25"/>
      <c r="E31" s="25"/>
      <c r="F31" s="25"/>
      <c r="G31" s="25"/>
      <c r="H31" s="25"/>
      <c r="I31" s="25"/>
    </row>
    <row r="32" spans="1:9" s="17" customFormat="1" ht="27" hidden="1" customHeight="1" x14ac:dyDescent="0.25">
      <c r="A32" s="23"/>
      <c r="B32" s="24" t="s">
        <v>166</v>
      </c>
      <c r="C32" s="23" t="s">
        <v>160</v>
      </c>
      <c r="D32" s="25"/>
      <c r="E32" s="25"/>
      <c r="F32" s="25"/>
      <c r="G32" s="25"/>
      <c r="H32" s="25"/>
      <c r="I32" s="25"/>
    </row>
    <row r="33" spans="1:52" s="17" customFormat="1" ht="27" hidden="1" customHeight="1" x14ac:dyDescent="0.25">
      <c r="A33" s="23"/>
      <c r="B33" s="24" t="s">
        <v>167</v>
      </c>
      <c r="C33" s="23" t="s">
        <v>160</v>
      </c>
      <c r="D33" s="25"/>
      <c r="E33" s="25"/>
      <c r="F33" s="25"/>
      <c r="G33" s="25"/>
      <c r="H33" s="25"/>
      <c r="I33" s="25"/>
    </row>
    <row r="34" spans="1:52" s="17" customFormat="1" ht="27" hidden="1" customHeight="1" x14ac:dyDescent="0.25">
      <c r="A34" s="23"/>
      <c r="B34" s="24" t="s">
        <v>168</v>
      </c>
      <c r="C34" s="23" t="s">
        <v>160</v>
      </c>
      <c r="D34" s="25"/>
      <c r="E34" s="25"/>
      <c r="F34" s="25"/>
      <c r="G34" s="25"/>
      <c r="H34" s="25"/>
      <c r="I34" s="25"/>
    </row>
    <row r="35" spans="1:52" s="17" customFormat="1" ht="27" hidden="1" customHeight="1" x14ac:dyDescent="0.25">
      <c r="A35" s="23" t="s">
        <v>169</v>
      </c>
      <c r="B35" s="24" t="s">
        <v>170</v>
      </c>
      <c r="C35" s="23" t="s">
        <v>160</v>
      </c>
      <c r="D35" s="25"/>
      <c r="E35" s="25"/>
      <c r="F35" s="25"/>
      <c r="G35" s="25"/>
      <c r="H35" s="25"/>
      <c r="I35" s="25"/>
    </row>
    <row r="36" spans="1:52" s="17" customFormat="1" ht="27" hidden="1" customHeight="1" x14ac:dyDescent="0.25">
      <c r="A36" s="23" t="s">
        <v>85</v>
      </c>
      <c r="B36" s="24" t="s">
        <v>171</v>
      </c>
      <c r="C36" s="23"/>
      <c r="D36" s="25"/>
      <c r="E36" s="25"/>
      <c r="F36" s="25"/>
      <c r="G36" s="25"/>
      <c r="H36" s="25"/>
      <c r="I36" s="25"/>
    </row>
    <row r="37" spans="1:52" s="17" customFormat="1" ht="27" hidden="1" customHeight="1" x14ac:dyDescent="0.25">
      <c r="A37" s="23" t="s">
        <v>87</v>
      </c>
      <c r="B37" s="24" t="s">
        <v>172</v>
      </c>
      <c r="C37" s="23" t="s">
        <v>173</v>
      </c>
      <c r="D37" s="25"/>
      <c r="E37" s="25"/>
      <c r="F37" s="25"/>
      <c r="G37" s="25"/>
      <c r="H37" s="25"/>
      <c r="I37" s="25"/>
    </row>
    <row r="38" spans="1:52" s="17" customFormat="1" ht="27" hidden="1" customHeight="1" x14ac:dyDescent="0.25">
      <c r="A38" s="23" t="s">
        <v>174</v>
      </c>
      <c r="B38" s="24" t="s">
        <v>175</v>
      </c>
      <c r="C38" s="23" t="s">
        <v>160</v>
      </c>
      <c r="D38" s="25"/>
      <c r="E38" s="25"/>
      <c r="F38" s="25"/>
      <c r="G38" s="25"/>
      <c r="H38" s="25"/>
      <c r="I38" s="25"/>
    </row>
    <row r="39" spans="1:52" s="17" customFormat="1" ht="27" hidden="1" customHeight="1" x14ac:dyDescent="0.25">
      <c r="A39" s="23" t="s">
        <v>90</v>
      </c>
      <c r="B39" s="24" t="s">
        <v>176</v>
      </c>
      <c r="C39" s="23" t="s">
        <v>177</v>
      </c>
      <c r="D39" s="25"/>
      <c r="E39" s="25"/>
      <c r="F39" s="25"/>
      <c r="G39" s="25"/>
      <c r="H39" s="25"/>
      <c r="I39" s="25"/>
    </row>
    <row r="40" spans="1:52" s="17" customFormat="1" ht="27" hidden="1" customHeight="1" x14ac:dyDescent="0.25">
      <c r="A40" s="23"/>
      <c r="B40" s="24" t="s">
        <v>178</v>
      </c>
      <c r="C40" s="23" t="s">
        <v>177</v>
      </c>
      <c r="D40" s="25"/>
      <c r="E40" s="25"/>
      <c r="F40" s="25"/>
      <c r="G40" s="25"/>
      <c r="H40" s="25"/>
      <c r="I40" s="25"/>
    </row>
    <row r="41" spans="1:52" s="17" customFormat="1" ht="27" hidden="1" customHeight="1" x14ac:dyDescent="0.25">
      <c r="A41" s="26"/>
      <c r="B41" s="27" t="s">
        <v>179</v>
      </c>
      <c r="C41" s="26" t="s">
        <v>177</v>
      </c>
      <c r="D41" s="28"/>
      <c r="E41" s="28"/>
      <c r="F41" s="28"/>
      <c r="G41" s="28"/>
      <c r="H41" s="28"/>
      <c r="I41" s="28"/>
    </row>
    <row r="42" spans="1:52" s="14" customFormat="1" ht="17.25" customHeight="1" x14ac:dyDescent="0.2">
      <c r="A42" s="13" t="s">
        <v>180</v>
      </c>
    </row>
    <row r="45" spans="1:52" s="29" customFormat="1" ht="36" customHeight="1" x14ac:dyDescent="0.3">
      <c r="B45" s="82"/>
      <c r="C45" s="82"/>
      <c r="D45" s="82"/>
      <c r="E45" s="82"/>
      <c r="F45" s="82"/>
      <c r="H45" s="86"/>
      <c r="I45" s="86"/>
      <c r="J45" s="30"/>
      <c r="K45" s="31"/>
      <c r="M45" s="31"/>
      <c r="N45" s="31"/>
      <c r="O45" s="31"/>
      <c r="Q45" s="32"/>
      <c r="R45" s="32"/>
      <c r="S45" s="32"/>
      <c r="T45" s="32"/>
      <c r="U45" s="32"/>
      <c r="V45" s="33"/>
      <c r="W45" s="32"/>
      <c r="X45" s="32"/>
      <c r="Y45" s="32"/>
      <c r="Z45" s="32"/>
      <c r="AA45" s="32"/>
      <c r="AB45" s="32"/>
      <c r="AC45" s="32"/>
      <c r="AD45" s="32"/>
      <c r="AE45" s="32"/>
      <c r="AF45" s="32"/>
      <c r="AG45" s="32"/>
      <c r="AH45" s="32"/>
      <c r="AI45" s="32"/>
      <c r="AJ45" s="33"/>
      <c r="AK45" s="34"/>
      <c r="AL45" s="35"/>
      <c r="AM45" s="35"/>
      <c r="AN45" s="35"/>
      <c r="AO45" s="35"/>
      <c r="AP45" s="35"/>
      <c r="AQ45" s="35"/>
      <c r="AR45" s="35"/>
      <c r="AS45" s="35"/>
      <c r="AT45" s="35"/>
      <c r="AU45" s="35"/>
      <c r="AV45" s="35"/>
      <c r="AW45" s="35"/>
      <c r="AX45" s="35"/>
      <c r="AY45" s="35"/>
      <c r="AZ45" s="35"/>
    </row>
    <row r="46" spans="1:52" s="29" customFormat="1" ht="36" customHeight="1" x14ac:dyDescent="0.3">
      <c r="B46" s="36"/>
      <c r="C46" s="36"/>
      <c r="D46" s="36"/>
      <c r="E46" s="36"/>
      <c r="F46" s="36"/>
      <c r="H46" s="37"/>
      <c r="I46" s="37"/>
      <c r="J46" s="30"/>
      <c r="K46" s="31"/>
      <c r="M46" s="31"/>
      <c r="N46" s="31"/>
      <c r="O46" s="31"/>
      <c r="Q46" s="32"/>
      <c r="R46" s="32"/>
      <c r="S46" s="32"/>
      <c r="T46" s="32"/>
      <c r="U46" s="32"/>
      <c r="V46" s="33"/>
      <c r="W46" s="32"/>
      <c r="X46" s="32"/>
      <c r="Y46" s="32"/>
      <c r="Z46" s="32"/>
      <c r="AA46" s="32"/>
      <c r="AB46" s="32"/>
      <c r="AC46" s="32"/>
      <c r="AD46" s="32"/>
      <c r="AE46" s="32"/>
      <c r="AF46" s="32"/>
      <c r="AG46" s="32"/>
      <c r="AH46" s="32"/>
      <c r="AI46" s="32"/>
      <c r="AJ46" s="33"/>
      <c r="AK46" s="34"/>
      <c r="AL46" s="35"/>
      <c r="AM46" s="35"/>
      <c r="AN46" s="35"/>
      <c r="AO46" s="35"/>
      <c r="AP46" s="35"/>
      <c r="AQ46" s="35"/>
      <c r="AR46" s="35"/>
      <c r="AS46" s="35"/>
      <c r="AT46" s="35"/>
      <c r="AU46" s="35"/>
      <c r="AV46" s="35"/>
      <c r="AW46" s="35"/>
      <c r="AX46" s="35"/>
      <c r="AY46" s="35"/>
      <c r="AZ46" s="35"/>
    </row>
    <row r="47" spans="1:52" s="29" customFormat="1" ht="18.75" hidden="1" x14ac:dyDescent="0.3">
      <c r="B47" s="36"/>
      <c r="C47" s="36"/>
      <c r="D47" s="36"/>
      <c r="E47" s="38"/>
      <c r="F47" s="87" t="s">
        <v>181</v>
      </c>
      <c r="G47" s="87"/>
      <c r="H47" s="88" t="s">
        <v>182</v>
      </c>
      <c r="I47" s="88"/>
      <c r="J47" s="30"/>
      <c r="K47" s="31"/>
      <c r="M47" s="31"/>
      <c r="N47" s="31"/>
      <c r="O47" s="31"/>
      <c r="Q47" s="32"/>
      <c r="R47" s="32"/>
      <c r="S47" s="32"/>
      <c r="T47" s="32"/>
      <c r="U47" s="32"/>
      <c r="V47" s="33"/>
      <c r="W47" s="32"/>
      <c r="X47" s="32"/>
      <c r="Y47" s="32"/>
      <c r="Z47" s="32"/>
      <c r="AA47" s="32"/>
      <c r="AB47" s="32"/>
      <c r="AC47" s="32"/>
      <c r="AD47" s="32"/>
      <c r="AE47" s="32"/>
      <c r="AF47" s="32"/>
      <c r="AG47" s="32"/>
      <c r="AH47" s="32"/>
      <c r="AI47" s="32"/>
      <c r="AJ47" s="33"/>
      <c r="AK47" s="34"/>
      <c r="AL47" s="35"/>
      <c r="AM47" s="35"/>
      <c r="AN47" s="35"/>
      <c r="AO47" s="35"/>
      <c r="AP47" s="35"/>
      <c r="AQ47" s="35"/>
      <c r="AR47" s="35"/>
      <c r="AS47" s="35"/>
      <c r="AT47" s="35"/>
      <c r="AU47" s="35"/>
      <c r="AV47" s="35"/>
      <c r="AW47" s="35"/>
      <c r="AX47" s="35"/>
      <c r="AY47" s="35"/>
      <c r="AZ47" s="35"/>
    </row>
    <row r="48" spans="1:52" s="39" customFormat="1" hidden="1" x14ac:dyDescent="0.25">
      <c r="D48" s="40" t="s">
        <v>183</v>
      </c>
      <c r="E48" s="41" t="s">
        <v>184</v>
      </c>
      <c r="F48" s="41">
        <v>1192.3057887113182</v>
      </c>
      <c r="G48" s="41">
        <v>1174.1157691855178</v>
      </c>
      <c r="H48" s="41" t="e">
        <f>#REF!</f>
        <v>#REF!</v>
      </c>
      <c r="I48" s="41" t="e">
        <f>#REF!</f>
        <v>#REF!</v>
      </c>
    </row>
    <row r="49" spans="5:9" s="39" customFormat="1" hidden="1" x14ac:dyDescent="0.25">
      <c r="E49" s="41" t="s">
        <v>185</v>
      </c>
      <c r="F49" s="41">
        <v>4151007.0249400032</v>
      </c>
      <c r="G49" s="41">
        <v>3927771.3486105371</v>
      </c>
      <c r="H49" s="41" t="e">
        <f>#REF!*1000</f>
        <v>#REF!</v>
      </c>
      <c r="I49" s="41" t="e">
        <f>#REF!*1000</f>
        <v>#REF!</v>
      </c>
    </row>
    <row r="50" spans="5:9" s="39" customFormat="1" ht="31.5" hidden="1" x14ac:dyDescent="0.25">
      <c r="E50" s="42" t="s">
        <v>186</v>
      </c>
      <c r="F50" s="41">
        <f>F49*F14/1000</f>
        <v>5645956.9034345914</v>
      </c>
      <c r="G50" s="41">
        <f>G49*G14/1000</f>
        <v>5961720.4879458137</v>
      </c>
      <c r="H50" s="41" t="e">
        <f>H49*H14/1000</f>
        <v>#REF!</v>
      </c>
      <c r="I50" s="41" t="e">
        <f>I49*I14/1000</f>
        <v>#REF!</v>
      </c>
    </row>
    <row r="51" spans="5:9" s="39" customFormat="1" ht="31.5" hidden="1" x14ac:dyDescent="0.25">
      <c r="E51" s="42" t="s">
        <v>187</v>
      </c>
      <c r="F51" s="41">
        <f>F48*F12*6/1000+F13*F49/1000</f>
        <v>5645956.9034345914</v>
      </c>
      <c r="G51" s="41">
        <f>G48*G12*6/1000+G13*G49/1000</f>
        <v>5961720.4879458137</v>
      </c>
      <c r="H51" s="41" t="e">
        <f>H48*H12*6/1000+H13*H49/1000</f>
        <v>#REF!</v>
      </c>
      <c r="I51" s="41" t="e">
        <f>I48*I12*6/1000+I13*I49/1000</f>
        <v>#REF!</v>
      </c>
    </row>
    <row r="52" spans="5:9" s="39" customFormat="1" hidden="1" x14ac:dyDescent="0.25">
      <c r="E52" s="42"/>
      <c r="F52" s="42"/>
      <c r="G52" s="42"/>
      <c r="H52" s="42"/>
      <c r="I52" s="42"/>
    </row>
    <row r="53" spans="5:9" s="39" customFormat="1" hidden="1" x14ac:dyDescent="0.25">
      <c r="E53" s="42"/>
      <c r="F53" s="43">
        <f>F50+G50</f>
        <v>11607677.391380405</v>
      </c>
      <c r="G53" s="42"/>
      <c r="H53" s="44" t="e">
        <f>H50+I50</f>
        <v>#REF!</v>
      </c>
      <c r="I53" s="42"/>
    </row>
    <row r="54" spans="5:9" s="39" customFormat="1" hidden="1" x14ac:dyDescent="0.25">
      <c r="E54" s="42"/>
      <c r="F54" s="43">
        <f>F51+G51</f>
        <v>11607677.391380405</v>
      </c>
      <c r="G54" s="42"/>
      <c r="H54" s="44" t="e">
        <f>H51+I51</f>
        <v>#REF!</v>
      </c>
      <c r="I54" s="42"/>
    </row>
    <row r="55" spans="5:9" s="39" customFormat="1" hidden="1" x14ac:dyDescent="0.25">
      <c r="E55" s="42"/>
      <c r="F55" s="45">
        <v>-0.12567165866494179</v>
      </c>
      <c r="G55" s="42"/>
      <c r="H55" s="46">
        <v>0</v>
      </c>
      <c r="I55" s="42"/>
    </row>
    <row r="56" spans="5:9" s="39" customFormat="1" hidden="1" x14ac:dyDescent="0.25"/>
    <row r="57" spans="5:9" hidden="1" x14ac:dyDescent="0.25"/>
    <row r="58" spans="5:9" hidden="1" x14ac:dyDescent="0.25"/>
    <row r="59" spans="5:9" hidden="1" x14ac:dyDescent="0.25"/>
  </sheetData>
  <mergeCells count="19">
    <mergeCell ref="B45:F45"/>
    <mergeCell ref="H45:I45"/>
    <mergeCell ref="F47:G47"/>
    <mergeCell ref="H47:I47"/>
    <mergeCell ref="A10:A14"/>
    <mergeCell ref="D6:D11"/>
    <mergeCell ref="E6:E11"/>
    <mergeCell ref="F6:F11"/>
    <mergeCell ref="G6:G11"/>
    <mergeCell ref="H6:H11"/>
    <mergeCell ref="I6:I11"/>
    <mergeCell ref="G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53"/>
  <sheetViews>
    <sheetView tabSelected="1" view="pageBreakPreview" topLeftCell="A35" zoomScale="75" zoomScaleNormal="100" zoomScaleSheetLayoutView="75" workbookViewId="0">
      <selection activeCell="A53" sqref="A53:E53"/>
    </sheetView>
  </sheetViews>
  <sheetFormatPr defaultColWidth="9.140625" defaultRowHeight="15.75" x14ac:dyDescent="0.25"/>
  <cols>
    <col min="1" max="1" width="10.28515625" style="47" customWidth="1"/>
    <col min="2" max="2" width="31" style="47" customWidth="1"/>
    <col min="3" max="3" width="13.7109375" style="47" customWidth="1"/>
    <col min="4" max="4" width="27.28515625" style="47" customWidth="1"/>
    <col min="5" max="5" width="31.28515625" style="47" customWidth="1"/>
    <col min="6" max="6" width="32.28515625" style="47" customWidth="1"/>
    <col min="7" max="16384" width="9.140625" style="47"/>
  </cols>
  <sheetData>
    <row r="1" spans="1:6" ht="57" customHeight="1" x14ac:dyDescent="0.3">
      <c r="A1" s="75" t="s">
        <v>25</v>
      </c>
      <c r="B1" s="76"/>
      <c r="C1" s="76"/>
      <c r="D1" s="76"/>
      <c r="E1" s="76"/>
      <c r="F1" s="76"/>
    </row>
    <row r="4" spans="1:6" s="51" customFormat="1" ht="67.900000000000006" customHeight="1" x14ac:dyDescent="0.25">
      <c r="A4" s="48" t="s">
        <v>26</v>
      </c>
      <c r="B4" s="49" t="s">
        <v>27</v>
      </c>
      <c r="C4" s="49" t="s">
        <v>28</v>
      </c>
      <c r="D4" s="49" t="s">
        <v>29</v>
      </c>
      <c r="E4" s="49" t="s">
        <v>30</v>
      </c>
      <c r="F4" s="50" t="s">
        <v>31</v>
      </c>
    </row>
    <row r="5" spans="1:6" s="55" customFormat="1" ht="42" customHeight="1" x14ac:dyDescent="0.25">
      <c r="A5" s="52" t="s">
        <v>32</v>
      </c>
      <c r="B5" s="53" t="s">
        <v>33</v>
      </c>
      <c r="C5" s="52"/>
      <c r="D5" s="54"/>
      <c r="E5" s="54"/>
      <c r="F5" s="54"/>
    </row>
    <row r="6" spans="1:6" s="55" customFormat="1" ht="28.7" customHeight="1" x14ac:dyDescent="0.25">
      <c r="A6" s="52" t="s">
        <v>34</v>
      </c>
      <c r="B6" s="53" t="s">
        <v>35</v>
      </c>
      <c r="C6" s="52" t="s">
        <v>36</v>
      </c>
      <c r="D6" s="56">
        <v>10372284.460467789</v>
      </c>
      <c r="E6" s="56">
        <v>11607677.517052064</v>
      </c>
      <c r="F6" s="56">
        <v>16535699.061934508</v>
      </c>
    </row>
    <row r="7" spans="1:6" s="55" customFormat="1" ht="28.7" customHeight="1" x14ac:dyDescent="0.25">
      <c r="A7" s="52" t="s">
        <v>37</v>
      </c>
      <c r="B7" s="53" t="s">
        <v>38</v>
      </c>
      <c r="C7" s="52" t="s">
        <v>36</v>
      </c>
      <c r="D7" s="56">
        <v>820669.15850779042</v>
      </c>
      <c r="E7" s="56">
        <v>398289.70579536445</v>
      </c>
      <c r="F7" s="56">
        <v>4614023.5079105552</v>
      </c>
    </row>
    <row r="8" spans="1:6" s="55" customFormat="1" ht="59.25" customHeight="1" x14ac:dyDescent="0.25">
      <c r="A8" s="52" t="s">
        <v>39</v>
      </c>
      <c r="B8" s="53" t="s">
        <v>40</v>
      </c>
      <c r="C8" s="52" t="s">
        <v>36</v>
      </c>
      <c r="D8" s="56">
        <v>1205247.3023377904</v>
      </c>
      <c r="E8" s="56">
        <v>620470.64223000105</v>
      </c>
      <c r="F8" s="56">
        <v>1727674.3713382417</v>
      </c>
    </row>
    <row r="9" spans="1:6" s="55" customFormat="1" ht="27.75" customHeight="1" x14ac:dyDescent="0.25">
      <c r="A9" s="52" t="s">
        <v>41</v>
      </c>
      <c r="B9" s="53" t="s">
        <v>42</v>
      </c>
      <c r="C9" s="52" t="s">
        <v>36</v>
      </c>
      <c r="D9" s="56">
        <v>-126130.65231220945</v>
      </c>
      <c r="E9" s="56">
        <v>1.7462298274040222E-9</v>
      </c>
      <c r="F9" s="56">
        <v>-1.4333636499941349E-9</v>
      </c>
    </row>
    <row r="10" spans="1:6" s="55" customFormat="1" ht="41.25" customHeight="1" x14ac:dyDescent="0.25">
      <c r="A10" s="52" t="s">
        <v>43</v>
      </c>
      <c r="B10" s="53" t="s">
        <v>44</v>
      </c>
      <c r="C10" s="52"/>
      <c r="D10" s="57"/>
      <c r="E10" s="57"/>
      <c r="F10" s="57"/>
    </row>
    <row r="11" spans="1:6" s="55" customFormat="1" ht="110.25" x14ac:dyDescent="0.25">
      <c r="A11" s="52" t="s">
        <v>45</v>
      </c>
      <c r="B11" s="53" t="s">
        <v>46</v>
      </c>
      <c r="C11" s="52" t="s">
        <v>47</v>
      </c>
      <c r="D11" s="58">
        <f>D7/D6</f>
        <v>7.9121350907375543E-2</v>
      </c>
      <c r="E11" s="58">
        <f t="shared" ref="E11:F11" si="0">E7/E6</f>
        <v>3.4312609495763785E-2</v>
      </c>
      <c r="F11" s="58">
        <f t="shared" si="0"/>
        <v>0.27903407594857144</v>
      </c>
    </row>
    <row r="12" spans="1:6" s="55" customFormat="1" ht="58.5" customHeight="1" x14ac:dyDescent="0.25">
      <c r="A12" s="52" t="s">
        <v>48</v>
      </c>
      <c r="B12" s="53" t="s">
        <v>49</v>
      </c>
      <c r="C12" s="52"/>
      <c r="D12" s="57"/>
      <c r="E12" s="57"/>
      <c r="F12" s="57"/>
    </row>
    <row r="13" spans="1:6" s="55" customFormat="1" ht="60.75" customHeight="1" x14ac:dyDescent="0.25">
      <c r="A13" s="52" t="s">
        <v>50</v>
      </c>
      <c r="B13" s="53" t="s">
        <v>51</v>
      </c>
      <c r="C13" s="52" t="s">
        <v>52</v>
      </c>
      <c r="D13" s="57"/>
      <c r="E13" s="57"/>
      <c r="F13" s="57"/>
    </row>
    <row r="14" spans="1:6" s="55" customFormat="1" ht="39.75" customHeight="1" x14ac:dyDescent="0.25">
      <c r="A14" s="52" t="s">
        <v>53</v>
      </c>
      <c r="B14" s="53" t="s">
        <v>54</v>
      </c>
      <c r="C14" s="52" t="s">
        <v>55</v>
      </c>
      <c r="D14" s="57"/>
      <c r="E14" s="57"/>
      <c r="F14" s="57"/>
    </row>
    <row r="15" spans="1:6" s="62" customFormat="1" ht="24.75" customHeight="1" x14ac:dyDescent="0.25">
      <c r="A15" s="59" t="s">
        <v>56</v>
      </c>
      <c r="B15" s="60" t="s">
        <v>57</v>
      </c>
      <c r="C15" s="59" t="s">
        <v>52</v>
      </c>
      <c r="D15" s="61">
        <v>1149.350920608925</v>
      </c>
      <c r="E15" s="61">
        <v>1183.2112</v>
      </c>
      <c r="F15" s="61">
        <v>1148.0337454921535</v>
      </c>
    </row>
    <row r="16" spans="1:6" s="55" customFormat="1" ht="60" customHeight="1" x14ac:dyDescent="0.25">
      <c r="A16" s="52" t="s">
        <v>58</v>
      </c>
      <c r="B16" s="53" t="s">
        <v>59</v>
      </c>
      <c r="C16" s="52" t="s">
        <v>60</v>
      </c>
      <c r="D16" s="63">
        <v>7940883.0939999986</v>
      </c>
      <c r="E16" s="63">
        <v>8078778.1623747051</v>
      </c>
      <c r="F16" s="63">
        <v>7886734.5996000022</v>
      </c>
    </row>
    <row r="17" spans="1:6" s="55" customFormat="1" ht="76.5" customHeight="1" x14ac:dyDescent="0.25">
      <c r="A17" s="52" t="s">
        <v>61</v>
      </c>
      <c r="B17" s="53" t="s">
        <v>62</v>
      </c>
      <c r="C17" s="52" t="s">
        <v>63</v>
      </c>
      <c r="D17" s="63">
        <v>833651.78399999999</v>
      </c>
      <c r="E17" s="63">
        <v>746542.55900000001</v>
      </c>
      <c r="F17" s="63">
        <v>802717.3</v>
      </c>
    </row>
    <row r="18" spans="1:6" s="55" customFormat="1" ht="79.5" customHeight="1" x14ac:dyDescent="0.25">
      <c r="A18" s="52" t="s">
        <v>64</v>
      </c>
      <c r="B18" s="53" t="s">
        <v>65</v>
      </c>
      <c r="C18" s="52" t="s">
        <v>66</v>
      </c>
      <c r="D18" s="64" t="s">
        <v>67</v>
      </c>
      <c r="E18" s="64" t="s">
        <v>67</v>
      </c>
      <c r="F18" s="64" t="s">
        <v>67</v>
      </c>
    </row>
    <row r="19" spans="1:6" s="55" customFormat="1" ht="73.5" customHeight="1" x14ac:dyDescent="0.25">
      <c r="A19" s="52" t="s">
        <v>68</v>
      </c>
      <c r="B19" s="53" t="s">
        <v>69</v>
      </c>
      <c r="C19" s="52"/>
      <c r="D19" s="77" t="s">
        <v>70</v>
      </c>
      <c r="E19" s="78"/>
      <c r="F19" s="79"/>
    </row>
    <row r="20" spans="1:6" s="55" customFormat="1" ht="87" customHeight="1" x14ac:dyDescent="0.25">
      <c r="A20" s="52" t="s">
        <v>71</v>
      </c>
      <c r="B20" s="53" t="s">
        <v>72</v>
      </c>
      <c r="C20" s="52" t="s">
        <v>55</v>
      </c>
      <c r="D20" s="57"/>
      <c r="E20" s="57"/>
      <c r="F20" s="57"/>
    </row>
    <row r="21" spans="1:6" s="55" customFormat="1" ht="72" customHeight="1" x14ac:dyDescent="0.25">
      <c r="A21" s="52" t="s">
        <v>73</v>
      </c>
      <c r="B21" s="53" t="s">
        <v>74</v>
      </c>
      <c r="C21" s="52"/>
      <c r="D21" s="63">
        <f>D6</f>
        <v>10372284.460467789</v>
      </c>
      <c r="E21" s="63">
        <f t="shared" ref="E21:F21" si="1">E6</f>
        <v>11607677.517052064</v>
      </c>
      <c r="F21" s="63">
        <f t="shared" si="1"/>
        <v>16535699.061934508</v>
      </c>
    </row>
    <row r="22" spans="1:6" s="55" customFormat="1" ht="102.75" customHeight="1" x14ac:dyDescent="0.25">
      <c r="A22" s="52" t="s">
        <v>75</v>
      </c>
      <c r="B22" s="53" t="s">
        <v>76</v>
      </c>
      <c r="C22" s="52" t="s">
        <v>36</v>
      </c>
      <c r="D22" s="63">
        <v>3372358.8539699996</v>
      </c>
      <c r="E22" s="63">
        <v>3233320.6688312441</v>
      </c>
      <c r="F22" s="63">
        <v>3335589.0910697542</v>
      </c>
    </row>
    <row r="23" spans="1:6" s="55" customFormat="1" ht="17.25" customHeight="1" x14ac:dyDescent="0.25">
      <c r="A23" s="52"/>
      <c r="B23" s="53" t="s">
        <v>77</v>
      </c>
      <c r="C23" s="52"/>
      <c r="D23" s="57"/>
      <c r="E23" s="57"/>
      <c r="F23" s="57"/>
    </row>
    <row r="24" spans="1:6" s="55" customFormat="1" ht="18.75" customHeight="1" x14ac:dyDescent="0.25">
      <c r="A24" s="52"/>
      <c r="B24" s="53" t="s">
        <v>78</v>
      </c>
      <c r="C24" s="52"/>
      <c r="D24" s="63">
        <v>2222840.0790499998</v>
      </c>
      <c r="E24" s="63">
        <v>2249027.9662965969</v>
      </c>
      <c r="F24" s="63">
        <v>2320163.6701878468</v>
      </c>
    </row>
    <row r="25" spans="1:6" s="55" customFormat="1" ht="37.5" customHeight="1" x14ac:dyDescent="0.25">
      <c r="A25" s="52"/>
      <c r="B25" s="53" t="s">
        <v>79</v>
      </c>
      <c r="C25" s="52"/>
      <c r="D25" s="63">
        <v>155263.83799999999</v>
      </c>
      <c r="E25" s="63">
        <v>380680.01198241551</v>
      </c>
      <c r="F25" s="63">
        <v>392720.74291840749</v>
      </c>
    </row>
    <row r="26" spans="1:6" s="55" customFormat="1" ht="22.9" customHeight="1" x14ac:dyDescent="0.25">
      <c r="A26" s="52"/>
      <c r="B26" s="53" t="s">
        <v>80</v>
      </c>
      <c r="C26" s="52"/>
      <c r="D26" s="63">
        <v>466964.81677999999</v>
      </c>
      <c r="E26" s="63">
        <v>272244.31001187227</v>
      </c>
      <c r="F26" s="63">
        <v>280855.27035265096</v>
      </c>
    </row>
    <row r="27" spans="1:6" s="55" customFormat="1" ht="73.5" customHeight="1" x14ac:dyDescent="0.25">
      <c r="A27" s="52" t="s">
        <v>81</v>
      </c>
      <c r="B27" s="53" t="s">
        <v>82</v>
      </c>
      <c r="C27" s="52" t="s">
        <v>36</v>
      </c>
      <c r="D27" s="63">
        <v>6489500.163890915</v>
      </c>
      <c r="E27" s="63">
        <v>6406386.7129321536</v>
      </c>
      <c r="F27" s="63">
        <v>8010860.1942413077</v>
      </c>
    </row>
    <row r="28" spans="1:6" s="55" customFormat="1" ht="48" customHeight="1" x14ac:dyDescent="0.25">
      <c r="A28" s="52" t="s">
        <v>83</v>
      </c>
      <c r="B28" s="53" t="s">
        <v>84</v>
      </c>
      <c r="C28" s="52" t="s">
        <v>36</v>
      </c>
      <c r="D28" s="63">
        <v>0</v>
      </c>
      <c r="E28" s="63">
        <v>-44504.205261335315</v>
      </c>
      <c r="F28" s="63">
        <v>3088568.0480480646</v>
      </c>
    </row>
    <row r="29" spans="1:6" s="55" customFormat="1" ht="47.25" customHeight="1" x14ac:dyDescent="0.25">
      <c r="A29" s="52" t="s">
        <v>85</v>
      </c>
      <c r="B29" s="53" t="s">
        <v>86</v>
      </c>
      <c r="C29" s="52" t="s">
        <v>36</v>
      </c>
      <c r="D29" s="63">
        <v>450394.69484758889</v>
      </c>
      <c r="E29" s="63">
        <v>548785.19999999984</v>
      </c>
      <c r="F29" s="63">
        <v>546850.1</v>
      </c>
    </row>
    <row r="30" spans="1:6" s="55" customFormat="1" ht="70.5" customHeight="1" x14ac:dyDescent="0.25">
      <c r="A30" s="52" t="s">
        <v>87</v>
      </c>
      <c r="B30" s="53" t="s">
        <v>88</v>
      </c>
      <c r="C30" s="52"/>
      <c r="D30" s="77" t="s">
        <v>89</v>
      </c>
      <c r="E30" s="78"/>
      <c r="F30" s="79"/>
    </row>
    <row r="31" spans="1:6" s="55" customFormat="1" ht="30.75" customHeight="1" x14ac:dyDescent="0.25">
      <c r="A31" s="52" t="s">
        <v>90</v>
      </c>
      <c r="B31" s="53" t="s">
        <v>91</v>
      </c>
      <c r="C31" s="52" t="s">
        <v>92</v>
      </c>
      <c r="D31" s="63">
        <v>159944.84668299989</v>
      </c>
      <c r="E31" s="63">
        <v>157317.82</v>
      </c>
      <c r="F31" s="63">
        <v>160695.63743299988</v>
      </c>
    </row>
    <row r="32" spans="1:6" s="55" customFormat="1" ht="50.25" x14ac:dyDescent="0.25">
      <c r="A32" s="52" t="s">
        <v>93</v>
      </c>
      <c r="B32" s="53" t="s">
        <v>94</v>
      </c>
      <c r="C32" s="52" t="s">
        <v>95</v>
      </c>
      <c r="D32" s="65">
        <f>D22/D31</f>
        <v>21.084510841751541</v>
      </c>
      <c r="E32" s="65">
        <f>E22/E31</f>
        <v>20.552793503185107</v>
      </c>
      <c r="F32" s="65">
        <f t="shared" ref="F32" si="2">F22/F31</f>
        <v>20.757185100687554</v>
      </c>
    </row>
    <row r="33" spans="1:6" s="55" customFormat="1" ht="72.75" customHeight="1" x14ac:dyDescent="0.25">
      <c r="A33" s="52" t="s">
        <v>96</v>
      </c>
      <c r="B33" s="53" t="s">
        <v>97</v>
      </c>
      <c r="C33" s="52"/>
      <c r="D33" s="57"/>
      <c r="E33" s="57"/>
      <c r="F33" s="57"/>
    </row>
    <row r="34" spans="1:6" s="55" customFormat="1" ht="30.75" customHeight="1" x14ac:dyDescent="0.25">
      <c r="A34" s="52" t="s">
        <v>98</v>
      </c>
      <c r="B34" s="53" t="s">
        <v>99</v>
      </c>
      <c r="C34" s="52" t="s">
        <v>100</v>
      </c>
      <c r="D34" s="63">
        <v>4178.7</v>
      </c>
      <c r="E34" s="63">
        <v>4292</v>
      </c>
      <c r="F34" s="63">
        <f>E34</f>
        <v>4292</v>
      </c>
    </row>
    <row r="35" spans="1:6" s="55" customFormat="1" ht="47.25" x14ac:dyDescent="0.25">
      <c r="A35" s="52" t="s">
        <v>101</v>
      </c>
      <c r="B35" s="53" t="s">
        <v>102</v>
      </c>
      <c r="C35" s="52" t="s">
        <v>103</v>
      </c>
      <c r="D35" s="66">
        <f>D24/D34/12</f>
        <v>44.328780064174659</v>
      </c>
      <c r="E35" s="66">
        <f t="shared" ref="E35:F35" si="3">E24/E34/12</f>
        <v>43.667054331636315</v>
      </c>
      <c r="F35" s="66">
        <f t="shared" si="3"/>
        <v>45.04822286012439</v>
      </c>
    </row>
    <row r="36" spans="1:6" s="55" customFormat="1" ht="59.25" customHeight="1" x14ac:dyDescent="0.25">
      <c r="A36" s="52" t="s">
        <v>104</v>
      </c>
      <c r="B36" s="53" t="s">
        <v>105</v>
      </c>
      <c r="C36" s="52"/>
      <c r="D36" s="77" t="s">
        <v>106</v>
      </c>
      <c r="E36" s="78"/>
      <c r="F36" s="79"/>
    </row>
    <row r="37" spans="1:6" s="55" customFormat="1" ht="68.25" customHeight="1" x14ac:dyDescent="0.25">
      <c r="A37" s="52"/>
      <c r="B37" s="53" t="s">
        <v>107</v>
      </c>
      <c r="C37" s="52" t="s">
        <v>36</v>
      </c>
      <c r="D37" s="67">
        <v>8203960</v>
      </c>
      <c r="E37" s="57"/>
      <c r="F37" s="57"/>
    </row>
    <row r="38" spans="1:6" s="55" customFormat="1" ht="68.25" customHeight="1" x14ac:dyDescent="0.25">
      <c r="A38" s="52"/>
      <c r="B38" s="53" t="s">
        <v>108</v>
      </c>
      <c r="C38" s="52" t="s">
        <v>36</v>
      </c>
      <c r="D38" s="57"/>
      <c r="E38" s="57"/>
      <c r="F38" s="57"/>
    </row>
    <row r="39" spans="1:6" s="69" customFormat="1" ht="19.5" customHeight="1" x14ac:dyDescent="0.2">
      <c r="A39" s="68" t="s">
        <v>109</v>
      </c>
    </row>
    <row r="40" spans="1:6" s="69" customFormat="1" x14ac:dyDescent="0.2">
      <c r="A40" s="68" t="s">
        <v>110</v>
      </c>
    </row>
    <row r="41" spans="1:6" s="69" customFormat="1" x14ac:dyDescent="0.2">
      <c r="A41" s="68" t="s">
        <v>111</v>
      </c>
    </row>
    <row r="42" spans="1:6" s="69" customFormat="1" x14ac:dyDescent="0.2">
      <c r="A42" s="68" t="s">
        <v>112</v>
      </c>
    </row>
    <row r="45" spans="1:6" ht="19.5" customHeight="1" x14ac:dyDescent="0.25">
      <c r="A45" s="47" t="s">
        <v>113</v>
      </c>
      <c r="B45" s="80" t="s">
        <v>114</v>
      </c>
      <c r="C45" s="80"/>
      <c r="D45" s="80"/>
      <c r="E45" s="80"/>
      <c r="F45" s="80"/>
    </row>
    <row r="46" spans="1:6" ht="49.5" customHeight="1" x14ac:dyDescent="0.25">
      <c r="A46" s="47" t="s">
        <v>115</v>
      </c>
      <c r="B46" s="80" t="s">
        <v>116</v>
      </c>
      <c r="C46" s="80"/>
      <c r="D46" s="80"/>
      <c r="E46" s="80"/>
      <c r="F46" s="80"/>
    </row>
    <row r="47" spans="1:6" ht="33.75" customHeight="1" x14ac:dyDescent="0.25">
      <c r="A47" s="47" t="s">
        <v>117</v>
      </c>
      <c r="B47" s="80" t="s">
        <v>118</v>
      </c>
      <c r="C47" s="80"/>
      <c r="D47" s="80"/>
      <c r="E47" s="80"/>
      <c r="F47" s="80"/>
    </row>
    <row r="48" spans="1:6" ht="69.75" customHeight="1" x14ac:dyDescent="0.25">
      <c r="A48" s="47" t="s">
        <v>119</v>
      </c>
      <c r="B48" s="80" t="s">
        <v>120</v>
      </c>
      <c r="C48" s="80"/>
      <c r="D48" s="80"/>
      <c r="E48" s="80"/>
      <c r="F48" s="80"/>
    </row>
    <row r="49" spans="1:7" ht="18" customHeight="1" x14ac:dyDescent="0.25">
      <c r="A49" s="47" t="s">
        <v>121</v>
      </c>
      <c r="B49" s="47" t="s">
        <v>122</v>
      </c>
    </row>
    <row r="50" spans="1:7" ht="17.25" customHeight="1" x14ac:dyDescent="0.25">
      <c r="A50" s="47" t="s">
        <v>123</v>
      </c>
      <c r="B50" s="47" t="s">
        <v>124</v>
      </c>
    </row>
    <row r="51" spans="1:7" x14ac:dyDescent="0.25">
      <c r="A51" s="47" t="s">
        <v>125</v>
      </c>
      <c r="B51" s="47" t="s">
        <v>24</v>
      </c>
    </row>
    <row r="52" spans="1:7" ht="39.75" customHeight="1" x14ac:dyDescent="0.25">
      <c r="A52" s="47" t="s">
        <v>126</v>
      </c>
      <c r="B52" s="81" t="s">
        <v>188</v>
      </c>
      <c r="C52" s="81"/>
      <c r="D52" s="81"/>
      <c r="E52" s="81"/>
      <c r="F52" s="81"/>
    </row>
    <row r="53" spans="1:7" ht="54" customHeight="1" x14ac:dyDescent="0.3">
      <c r="A53" s="82"/>
      <c r="B53" s="82"/>
      <c r="C53" s="82"/>
      <c r="D53" s="82"/>
      <c r="E53" s="82"/>
      <c r="F53" s="37"/>
      <c r="G53" s="37"/>
    </row>
  </sheetData>
  <mergeCells count="10">
    <mergeCell ref="B46:F46"/>
    <mergeCell ref="B47:F47"/>
    <mergeCell ref="B48:F48"/>
    <mergeCell ref="B52:F52"/>
    <mergeCell ref="A53:E53"/>
    <mergeCell ref="A1:F1"/>
    <mergeCell ref="D19:F19"/>
    <mergeCell ref="D30:F30"/>
    <mergeCell ref="D36:F36"/>
    <mergeCell ref="B45:F45"/>
  </mergeCells>
  <pageMargins left="0.39370078740157483" right="0.31496062992125984" top="0.39370078740157483" bottom="0.19685039370078741" header="0.19685039370078741" footer="0.19685039370078741"/>
  <pageSetup paperSize="9" scale="63" fitToHeight="0" orientation="portrait" r:id="rId1"/>
  <headerFooter alignWithMargins="0"/>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'3'!Заголовки_для_печати</vt:lpstr>
      <vt:lpstr>'3'!Область_печати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Горшенина Марина Николаевна</dc:creator>
  <cp:lastModifiedBy>Латушко Вера</cp:lastModifiedBy>
  <cp:lastPrinted>2020-11-06T11:43:28Z</cp:lastPrinted>
  <dcterms:created xsi:type="dcterms:W3CDTF">2020-11-06T11:38:18Z</dcterms:created>
  <dcterms:modified xsi:type="dcterms:W3CDTF">2020-11-06T12:10:12Z</dcterms:modified>
</cp:coreProperties>
</file>